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T:\AMMINISTRATIVA\segreteria\sociale 2024\canoni di locazione 2024\"/>
    </mc:Choice>
  </mc:AlternateContent>
  <xr:revisionPtr revIDLastSave="0" documentId="13_ncr:1_{AB0BFF51-D719-4E56-AF77-AEDDCE735A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" i="1" l="1"/>
  <c r="AI3" i="1"/>
  <c r="AJ3" i="1" s="1"/>
  <c r="AF3" i="1"/>
  <c r="AI4" i="1"/>
  <c r="AJ4" i="1" s="1"/>
  <c r="AF4" i="1"/>
</calcChain>
</file>

<file path=xl/sharedStrings.xml><?xml version="1.0" encoding="utf-8"?>
<sst xmlns="http://schemas.openxmlformats.org/spreadsheetml/2006/main" count="92" uniqueCount="60">
  <si>
    <t>ise</t>
  </si>
  <si>
    <t>isee</t>
  </si>
  <si>
    <t>A</t>
  </si>
  <si>
    <t>canone dovuto fascia a</t>
  </si>
  <si>
    <t>cittadinanza</t>
  </si>
  <si>
    <t>italiano</t>
  </si>
  <si>
    <t>residenza</t>
  </si>
  <si>
    <t>si</t>
  </si>
  <si>
    <t>assenza proprietà 50 km</t>
  </si>
  <si>
    <t>assenza di proprietà , usufrutto con valore supueriore ad € 25.000</t>
  </si>
  <si>
    <t>non si applica</t>
  </si>
  <si>
    <t xml:space="preserve">contratto regolare </t>
  </si>
  <si>
    <t>Valore del patrimoinio mobilare non superiore a € 25.000,00</t>
  </si>
  <si>
    <t>Non superamento del limite di € 40.000,00 del patrimonio complessivo tra beni mobili e immobili</t>
  </si>
  <si>
    <t>Presenza benefici pubblici</t>
  </si>
  <si>
    <t>Presenza di portatori di handicap grave (legge 104/92)</t>
  </si>
  <si>
    <t>no</t>
  </si>
  <si>
    <t>nucleo familiare sottoposto a provvediento di sfratto, escluse le cause di morosità</t>
  </si>
  <si>
    <t>presenza nel nucleo familiare del richiedente di uno o più componenti ultrasessantacinquenni</t>
  </si>
  <si>
    <t>Rapporto canone/ise</t>
  </si>
  <si>
    <t>fascia</t>
  </si>
  <si>
    <t xml:space="preserve">nucleo familiare monogenitoriale con minori a carico </t>
  </si>
  <si>
    <t>IMPORTO CONTRIBUTO TEORICO: differenza tra canone pagato e dovuto</t>
  </si>
  <si>
    <t>IMPORTO FINALE TEORICO (CON DECURTAZIONE IMPORTO BANDO MOROSITA')</t>
  </si>
  <si>
    <t>numero figli a carico del richiedente</t>
  </si>
  <si>
    <t>presenza di almeno un componente minore</t>
  </si>
  <si>
    <t>presenza di almeno un componente in carico ai servizi sociali o alle aziende sanitarie locali</t>
  </si>
  <si>
    <t>dimensioni alloggio mq</t>
  </si>
  <si>
    <t>In caso di ISE=0 o ISE minore del canone di affitto: verifica autocertificazione /certificazione sostentamento oppure verificato reddito congruo</t>
  </si>
  <si>
    <t>numero nuclei familiari residenti nell'alloggio</t>
  </si>
  <si>
    <t>presenza di almeno un componente con invalidità accertata per almeno il 74%</t>
  </si>
  <si>
    <t>numero componenti del nucleo familiare compreso il richidente</t>
  </si>
  <si>
    <t>situazione di morosità all'atto di presentazione della domanda</t>
  </si>
  <si>
    <t>tipologia contratto</t>
  </si>
  <si>
    <t>4+4</t>
  </si>
  <si>
    <t xml:space="preserve">Esclusione per I.S.E o I.S.E.E superiore ai limiti per l'accesso </t>
  </si>
  <si>
    <t xml:space="preserve">Esclusione per incedenza canone/I.S.E inferiore ai limiti per l'accesso </t>
  </si>
  <si>
    <t>Esclusione per mancanza di residenza nell'alloggio</t>
  </si>
  <si>
    <t>Esclusione per assenza documentazione proprietà immobili</t>
  </si>
  <si>
    <t>Esclusione per altre motivazioni</t>
  </si>
  <si>
    <t>SI</t>
  </si>
  <si>
    <t>Punteggi</t>
  </si>
  <si>
    <t>fascia A non si attribuiscono punteggi</t>
  </si>
  <si>
    <t>Esito istruttoria</t>
  </si>
  <si>
    <t>ammesso</t>
  </si>
  <si>
    <t>IMPORTO FINALE TEORICO MAGGIORE € 200,00 O DEL 10% DEL CANONE Di LOCAZIONE</t>
  </si>
  <si>
    <t>possesso ise non superiore ad € 32.192,74 ed un valore isee non superiore a € 16.500,00</t>
  </si>
  <si>
    <t>NO</t>
  </si>
  <si>
    <t>presenza di almeno un componente ultrasessantacinquenne</t>
  </si>
  <si>
    <t>durata contratto nel 2024 mesi</t>
  </si>
  <si>
    <t>tunisino</t>
  </si>
  <si>
    <t>canone di locazione annuo</t>
  </si>
  <si>
    <t>Posizione graduatoria</t>
  </si>
  <si>
    <t>Graduatoria definitiva  Contributi canoni di locazione anno 2024</t>
  </si>
  <si>
    <t>Ha presentato certificazione sostentamento</t>
  </si>
  <si>
    <t>Beneficiario Quota B Assegno di inclusione</t>
  </si>
  <si>
    <t>IMPORTO FINALE TEORICO (CON DECURTAZIONE QUOTA B ASSEGNO DI INCLUSIONE)</t>
  </si>
  <si>
    <t>numero protocollo</t>
  </si>
  <si>
    <t>n 9566 del 13-11-2024</t>
  </si>
  <si>
    <t>n 9446 del 11-11-2024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</si>
</sst>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2" fontId="4" fillId="0" borderId="2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6"/>
  <sheetViews>
    <sheetView tabSelected="1" workbookViewId="0">
      <selection activeCell="R3" sqref="R3"/>
    </sheetView>
  </sheetViews>
  <sheetFormatPr defaultRowHeight="15" x14ac:dyDescent="0.25"/>
  <cols>
    <col min="1" max="1" width="18" customWidth="1"/>
    <col min="2" max="2" width="15.85546875" customWidth="1"/>
    <col min="3" max="8" width="10.7109375" customWidth="1"/>
    <col min="9" max="9" width="13.7109375" customWidth="1"/>
    <col min="10" max="37" width="10.7109375" customWidth="1"/>
    <col min="38" max="38" width="12.7109375" customWidth="1"/>
    <col min="39" max="40" width="10.7109375" customWidth="1"/>
    <col min="44" max="44" width="8.85546875" customWidth="1"/>
  </cols>
  <sheetData>
    <row r="1" spans="1:52" ht="98.25" customHeight="1" thickBot="1" x14ac:dyDescent="0.3">
      <c r="B1" s="14" t="s">
        <v>53</v>
      </c>
    </row>
    <row r="2" spans="1:52" ht="243" customHeight="1" x14ac:dyDescent="0.25">
      <c r="A2" s="4" t="s">
        <v>52</v>
      </c>
      <c r="B2" s="13" t="s">
        <v>57</v>
      </c>
      <c r="C2" s="2" t="s">
        <v>4</v>
      </c>
      <c r="D2" s="2" t="s">
        <v>6</v>
      </c>
      <c r="E2" s="2" t="s">
        <v>8</v>
      </c>
      <c r="F2" s="2" t="s">
        <v>9</v>
      </c>
      <c r="G2" s="2" t="s">
        <v>46</v>
      </c>
      <c r="H2" s="2" t="s">
        <v>28</v>
      </c>
      <c r="I2" s="2" t="s">
        <v>55</v>
      </c>
      <c r="J2" s="2" t="s">
        <v>31</v>
      </c>
      <c r="K2" s="2" t="s">
        <v>30</v>
      </c>
      <c r="L2" s="2" t="s">
        <v>26</v>
      </c>
      <c r="M2" s="2" t="s">
        <v>25</v>
      </c>
      <c r="N2" s="2" t="s">
        <v>48</v>
      </c>
      <c r="O2" s="2" t="s">
        <v>24</v>
      </c>
      <c r="P2" s="2" t="s">
        <v>29</v>
      </c>
      <c r="Q2" s="2" t="s">
        <v>32</v>
      </c>
      <c r="R2" s="2" t="s">
        <v>27</v>
      </c>
      <c r="S2" s="2" t="s">
        <v>11</v>
      </c>
      <c r="T2" s="2" t="s">
        <v>33</v>
      </c>
      <c r="U2" s="2" t="s">
        <v>49</v>
      </c>
      <c r="V2" s="2" t="s">
        <v>12</v>
      </c>
      <c r="W2" s="2" t="s">
        <v>13</v>
      </c>
      <c r="X2" s="2" t="s">
        <v>14</v>
      </c>
      <c r="Y2" s="2" t="s">
        <v>15</v>
      </c>
      <c r="Z2" s="2" t="s">
        <v>21</v>
      </c>
      <c r="AA2" s="2" t="s">
        <v>17</v>
      </c>
      <c r="AB2" s="2" t="s">
        <v>18</v>
      </c>
      <c r="AC2" s="2" t="s">
        <v>0</v>
      </c>
      <c r="AD2" s="2" t="s">
        <v>1</v>
      </c>
      <c r="AE2" s="2" t="s">
        <v>51</v>
      </c>
      <c r="AF2" s="2" t="s">
        <v>19</v>
      </c>
      <c r="AG2" s="2" t="s">
        <v>20</v>
      </c>
      <c r="AH2" s="2" t="s">
        <v>41</v>
      </c>
      <c r="AI2" s="2" t="s">
        <v>3</v>
      </c>
      <c r="AJ2" s="2" t="s">
        <v>22</v>
      </c>
      <c r="AK2" s="7" t="s">
        <v>23</v>
      </c>
      <c r="AL2" s="7" t="s">
        <v>56</v>
      </c>
      <c r="AM2" s="7" t="s">
        <v>45</v>
      </c>
      <c r="AN2" s="2" t="s">
        <v>35</v>
      </c>
      <c r="AO2" s="2" t="s">
        <v>36</v>
      </c>
      <c r="AP2" s="2" t="s">
        <v>37</v>
      </c>
      <c r="AQ2" s="2" t="s">
        <v>38</v>
      </c>
      <c r="AR2" s="2" t="s">
        <v>39</v>
      </c>
      <c r="AS2" s="2" t="s">
        <v>43</v>
      </c>
    </row>
    <row r="3" spans="1:52" ht="71.25" customHeight="1" x14ac:dyDescent="0.25">
      <c r="A3" s="2">
        <v>1</v>
      </c>
      <c r="B3" s="2" t="s">
        <v>58</v>
      </c>
      <c r="C3" s="9" t="s">
        <v>50</v>
      </c>
      <c r="D3" s="9" t="s">
        <v>7</v>
      </c>
      <c r="E3" s="9" t="s">
        <v>7</v>
      </c>
      <c r="F3" s="9" t="s">
        <v>7</v>
      </c>
      <c r="G3" s="9" t="s">
        <v>7</v>
      </c>
      <c r="H3" s="4" t="s">
        <v>54</v>
      </c>
      <c r="I3" s="4">
        <v>1400</v>
      </c>
      <c r="J3" s="10">
        <v>5</v>
      </c>
      <c r="K3" s="4" t="s">
        <v>47</v>
      </c>
      <c r="L3" s="4">
        <v>0</v>
      </c>
      <c r="M3" s="4" t="s">
        <v>40</v>
      </c>
      <c r="N3" s="4">
        <v>0</v>
      </c>
      <c r="O3" s="4">
        <v>3</v>
      </c>
      <c r="P3" s="4">
        <v>1</v>
      </c>
      <c r="Q3" s="4" t="s">
        <v>16</v>
      </c>
      <c r="R3" s="12">
        <v>80</v>
      </c>
      <c r="S3" s="9" t="s">
        <v>7</v>
      </c>
      <c r="T3" s="9" t="s">
        <v>34</v>
      </c>
      <c r="U3" s="9">
        <v>12</v>
      </c>
      <c r="V3" s="11" t="s">
        <v>7</v>
      </c>
      <c r="W3" s="11" t="s">
        <v>7</v>
      </c>
      <c r="X3" s="9" t="s">
        <v>16</v>
      </c>
      <c r="Y3" s="9" t="s">
        <v>16</v>
      </c>
      <c r="Z3" s="9" t="s">
        <v>16</v>
      </c>
      <c r="AA3" s="9" t="s">
        <v>16</v>
      </c>
      <c r="AB3" s="9" t="s">
        <v>16</v>
      </c>
      <c r="AC3" s="5">
        <v>1294.4000000000001</v>
      </c>
      <c r="AD3" s="2">
        <v>424.39</v>
      </c>
      <c r="AE3" s="4">
        <v>2400</v>
      </c>
      <c r="AF3" s="4">
        <f>(AE3/AC3)*100</f>
        <v>185.41409147095177</v>
      </c>
      <c r="AG3" s="9" t="s">
        <v>2</v>
      </c>
      <c r="AH3" s="2" t="s">
        <v>42</v>
      </c>
      <c r="AI3" s="4">
        <f>AC3*0.14</f>
        <v>181.21600000000004</v>
      </c>
      <c r="AJ3" s="4">
        <f>(AE3-AI3)/12*U3</f>
        <v>2218.7840000000001</v>
      </c>
      <c r="AK3" s="8"/>
      <c r="AL3" s="24">
        <f xml:space="preserve"> (AJ3-I3)</f>
        <v>818.78400000000011</v>
      </c>
      <c r="AM3" s="8" t="s">
        <v>7</v>
      </c>
      <c r="AN3" s="9"/>
      <c r="AO3" s="9"/>
      <c r="AP3" s="2"/>
      <c r="AQ3" s="2"/>
      <c r="AR3" s="2"/>
      <c r="AS3" s="2" t="s">
        <v>44</v>
      </c>
    </row>
    <row r="4" spans="1:52" ht="56.25" customHeight="1" x14ac:dyDescent="0.25">
      <c r="A4" s="15">
        <v>2</v>
      </c>
      <c r="B4" s="15" t="s">
        <v>59</v>
      </c>
      <c r="C4" s="15" t="s">
        <v>5</v>
      </c>
      <c r="D4" s="15" t="s">
        <v>7</v>
      </c>
      <c r="E4" s="15" t="s">
        <v>7</v>
      </c>
      <c r="F4" s="15" t="s">
        <v>7</v>
      </c>
      <c r="G4" s="15" t="s">
        <v>7</v>
      </c>
      <c r="H4" s="16" t="s">
        <v>10</v>
      </c>
      <c r="I4" s="16" t="s">
        <v>16</v>
      </c>
      <c r="J4" s="17">
        <v>2</v>
      </c>
      <c r="K4" s="16" t="s">
        <v>47</v>
      </c>
      <c r="L4" s="16">
        <v>0</v>
      </c>
      <c r="M4" s="16">
        <v>0</v>
      </c>
      <c r="N4" s="16">
        <v>1</v>
      </c>
      <c r="O4" s="16">
        <v>0</v>
      </c>
      <c r="P4" s="16">
        <v>1</v>
      </c>
      <c r="Q4" s="16" t="s">
        <v>16</v>
      </c>
      <c r="R4" s="16">
        <v>58</v>
      </c>
      <c r="S4" s="15" t="s">
        <v>7</v>
      </c>
      <c r="T4" s="15" t="s">
        <v>34</v>
      </c>
      <c r="U4" s="18">
        <v>12</v>
      </c>
      <c r="V4" s="19" t="s">
        <v>7</v>
      </c>
      <c r="W4" s="19" t="s">
        <v>7</v>
      </c>
      <c r="X4" s="15" t="s">
        <v>16</v>
      </c>
      <c r="Y4" s="15" t="s">
        <v>16</v>
      </c>
      <c r="Z4" s="15" t="s">
        <v>16</v>
      </c>
      <c r="AA4" s="15" t="s">
        <v>16</v>
      </c>
      <c r="AB4" s="15" t="s">
        <v>7</v>
      </c>
      <c r="AC4" s="20">
        <v>14529.6</v>
      </c>
      <c r="AD4" s="15">
        <v>9254.52</v>
      </c>
      <c r="AE4" s="20">
        <v>3600</v>
      </c>
      <c r="AF4" s="16">
        <f>(AE4/AC4)*100</f>
        <v>24.777006937561939</v>
      </c>
      <c r="AG4" s="16" t="s">
        <v>2</v>
      </c>
      <c r="AH4" s="15" t="s">
        <v>42</v>
      </c>
      <c r="AI4" s="16">
        <f>AC4*0.14</f>
        <v>2034.1440000000002</v>
      </c>
      <c r="AJ4" s="25">
        <f>(AE4-AI4)/12*U4</f>
        <v>1565.8559999999998</v>
      </c>
      <c r="AK4" s="21"/>
      <c r="AL4" s="21"/>
      <c r="AM4" s="21" t="s">
        <v>40</v>
      </c>
      <c r="AN4" s="22"/>
      <c r="AO4" s="22"/>
      <c r="AP4" s="15"/>
      <c r="AQ4" s="15"/>
      <c r="AR4" s="22"/>
      <c r="AS4" s="15" t="s">
        <v>44</v>
      </c>
    </row>
    <row r="5" spans="1:52" ht="16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x14ac:dyDescent="0.2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"/>
      <c r="AI6" s="3"/>
      <c r="AJ6" s="3"/>
      <c r="AK6" s="6"/>
      <c r="AL6" s="6"/>
      <c r="AM6" s="6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x14ac:dyDescent="0.2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</row>
    <row r="13" spans="1:52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52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52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52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2:37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2:37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2:37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2:37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2:37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2:37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2:37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2:3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2:37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2:37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2:37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2:37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2:37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2:37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2:37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2:37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2:36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2:36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:36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</sheetData>
  <pageMargins left="0.7" right="0.7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Vagaggini</dc:creator>
  <cp:lastModifiedBy>Luca Vagaggini</cp:lastModifiedBy>
  <cp:lastPrinted>2022-11-15T08:08:47Z</cp:lastPrinted>
  <dcterms:created xsi:type="dcterms:W3CDTF">2015-06-05T18:19:34Z</dcterms:created>
  <dcterms:modified xsi:type="dcterms:W3CDTF">2024-12-09T16:17:26Z</dcterms:modified>
</cp:coreProperties>
</file>