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elezioni regionali 2025 2\"/>
    </mc:Choice>
  </mc:AlternateContent>
  <xr:revisionPtr revIDLastSave="0" documentId="13_ncr:1_{1D2B0F5D-A4AA-4D23-876F-E8FB9EE662F3}" xr6:coauthVersionLast="47" xr6:coauthVersionMax="47" xr10:uidLastSave="{00000000-0000-0000-0000-000000000000}"/>
  <bookViews>
    <workbookView xWindow="-120" yWindow="-120" windowWidth="29040" windowHeight="15720" xr2:uid="{A3689B88-B247-44EE-8BE1-715ABA8AD15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5" i="1"/>
  <c r="F36" i="1"/>
  <c r="F37" i="1"/>
  <c r="F38" i="1"/>
  <c r="F39" i="1"/>
  <c r="F40" i="1"/>
  <c r="F41" i="1"/>
  <c r="F42" i="1"/>
  <c r="F43" i="1"/>
  <c r="E109" i="1"/>
  <c r="D109" i="1"/>
  <c r="E115" i="1"/>
  <c r="E85" i="1"/>
  <c r="E101" i="1"/>
  <c r="F122" i="1"/>
  <c r="F121" i="1"/>
  <c r="F120" i="1"/>
  <c r="F118" i="1"/>
  <c r="F117" i="1"/>
  <c r="F119" i="1"/>
  <c r="F114" i="1"/>
  <c r="F113" i="1"/>
  <c r="F112" i="1"/>
  <c r="F111" i="1"/>
  <c r="F108" i="1"/>
  <c r="F107" i="1"/>
  <c r="F106" i="1"/>
  <c r="F105" i="1"/>
  <c r="F104" i="1"/>
  <c r="F103" i="1"/>
  <c r="F100" i="1"/>
  <c r="F99" i="1"/>
  <c r="F98" i="1"/>
  <c r="F97" i="1"/>
  <c r="F96" i="1"/>
  <c r="F95" i="1"/>
  <c r="F92" i="1"/>
  <c r="F91" i="1"/>
  <c r="F90" i="1"/>
  <c r="F89" i="1"/>
  <c r="F88" i="1"/>
  <c r="F87" i="1"/>
  <c r="F84" i="1"/>
  <c r="F83" i="1"/>
  <c r="F82" i="1"/>
  <c r="F81" i="1"/>
  <c r="F80" i="1"/>
  <c r="F79" i="1"/>
  <c r="F76" i="1"/>
  <c r="F75" i="1"/>
  <c r="F74" i="1"/>
  <c r="F73" i="1"/>
  <c r="F72" i="1"/>
  <c r="F67" i="1"/>
  <c r="F68" i="1"/>
  <c r="F69" i="1"/>
  <c r="F66" i="1"/>
  <c r="F65" i="1"/>
  <c r="F64" i="1"/>
  <c r="F59" i="1"/>
  <c r="F60" i="1"/>
  <c r="F61" i="1"/>
  <c r="F57" i="1"/>
  <c r="F56" i="1"/>
  <c r="F51" i="1"/>
  <c r="F52" i="1"/>
  <c r="F53" i="1"/>
  <c r="F50" i="1"/>
  <c r="F49" i="1"/>
  <c r="F48" i="1"/>
  <c r="F15" i="1"/>
  <c r="F16" i="1"/>
  <c r="F17" i="1"/>
  <c r="D115" i="1"/>
  <c r="C115" i="1"/>
  <c r="B115" i="1"/>
  <c r="F24" i="1"/>
  <c r="F23" i="1"/>
  <c r="F22" i="1"/>
  <c r="D44" i="1"/>
  <c r="D19" i="1" s="1"/>
  <c r="F5" i="1"/>
  <c r="F27" i="1"/>
  <c r="F28" i="1"/>
  <c r="F29" i="1"/>
  <c r="E44" i="1"/>
  <c r="E19" i="1" s="1"/>
  <c r="C44" i="1"/>
  <c r="C19" i="1" s="1"/>
  <c r="B44" i="1"/>
  <c r="E123" i="1"/>
  <c r="D123" i="1"/>
  <c r="C123" i="1"/>
  <c r="B123" i="1"/>
  <c r="C109" i="1"/>
  <c r="B109" i="1"/>
  <c r="D101" i="1"/>
  <c r="C101" i="1"/>
  <c r="B101" i="1"/>
  <c r="E93" i="1"/>
  <c r="D93" i="1"/>
  <c r="C93" i="1"/>
  <c r="B93" i="1"/>
  <c r="D85" i="1"/>
  <c r="C85" i="1"/>
  <c r="B85" i="1"/>
  <c r="E77" i="1"/>
  <c r="D77" i="1"/>
  <c r="C77" i="1"/>
  <c r="B77" i="1"/>
  <c r="E70" i="1"/>
  <c r="D70" i="1"/>
  <c r="C70" i="1"/>
  <c r="B70" i="1"/>
  <c r="B62" i="1"/>
  <c r="E54" i="1"/>
  <c r="E58" i="1" s="1"/>
  <c r="E62" i="1" s="1"/>
  <c r="D54" i="1"/>
  <c r="D58" i="1" s="1"/>
  <c r="D62" i="1" s="1"/>
  <c r="C54" i="1"/>
  <c r="B54" i="1"/>
  <c r="E18" i="1"/>
  <c r="E31" i="1" s="1"/>
  <c r="D18" i="1"/>
  <c r="D31" i="1" s="1"/>
  <c r="C18" i="1"/>
  <c r="C31" i="1" s="1"/>
  <c r="B18" i="1"/>
  <c r="B31" i="1" s="1"/>
  <c r="C12" i="1"/>
  <c r="L4" i="1" s="1"/>
  <c r="D12" i="1"/>
  <c r="L5" i="1" s="1"/>
  <c r="E12" i="1"/>
  <c r="L6" i="1" s="1"/>
  <c r="B12" i="1"/>
  <c r="L3" i="1" s="1"/>
  <c r="F11" i="1"/>
  <c r="F10" i="1"/>
  <c r="F6" i="1"/>
  <c r="F7" i="1"/>
  <c r="F109" i="1" l="1"/>
  <c r="F18" i="1"/>
  <c r="F31" i="1" s="1"/>
  <c r="F115" i="1"/>
  <c r="C62" i="1"/>
  <c r="F62" i="1" s="1"/>
  <c r="F58" i="1"/>
  <c r="F123" i="1"/>
  <c r="F101" i="1"/>
  <c r="F93" i="1"/>
  <c r="F85" i="1"/>
  <c r="F70" i="1"/>
  <c r="F77" i="1"/>
  <c r="F54" i="1"/>
  <c r="F12" i="1"/>
  <c r="L8" i="1" s="1"/>
  <c r="F44" i="1" l="1"/>
  <c r="F25" i="1"/>
  <c r="B19" i="1"/>
  <c r="F19" i="1" s="1"/>
</calcChain>
</file>

<file path=xl/sharedStrings.xml><?xml version="1.0" encoding="utf-8"?>
<sst xmlns="http://schemas.openxmlformats.org/spreadsheetml/2006/main" count="131" uniqueCount="121">
  <si>
    <t xml:space="preserve">sezione  </t>
  </si>
  <si>
    <t>ore 12</t>
  </si>
  <si>
    <t>tot</t>
  </si>
  <si>
    <t>ore 19</t>
  </si>
  <si>
    <t>votanti definitivi A-L</t>
  </si>
  <si>
    <t>votanti definitivi M-Z</t>
  </si>
  <si>
    <t>ore 23</t>
  </si>
  <si>
    <t>1 TOMASI</t>
  </si>
  <si>
    <t>2 GIANI</t>
  </si>
  <si>
    <t>voti valdi candidati presidente</t>
  </si>
  <si>
    <t>9a</t>
  </si>
  <si>
    <t>sch contest e non assegn (F)</t>
  </si>
  <si>
    <t>bianche (D)</t>
  </si>
  <si>
    <t>nulle (E)</t>
  </si>
  <si>
    <t>VOTI LISTE CIRCONDARIALI</t>
  </si>
  <si>
    <t>1 LEGA</t>
  </si>
  <si>
    <t>VERDI E SINISTRA</t>
  </si>
  <si>
    <t>8 PD</t>
  </si>
  <si>
    <t>10 TOSCANA ROSSA</t>
  </si>
  <si>
    <t>TOTALE (A)</t>
  </si>
  <si>
    <t>tot voti VALIDI (C)=(A+B)</t>
  </si>
  <si>
    <t>TOTALE  (G)=(C+F+D+E)=(H)</t>
  </si>
  <si>
    <t>9c</t>
  </si>
  <si>
    <t>9b</t>
  </si>
  <si>
    <t>1 LORENZA BONDI</t>
  </si>
  <si>
    <t>3 EUGENIA MELLEA</t>
  </si>
  <si>
    <t>4 GIRGIO CARLETTI</t>
  </si>
  <si>
    <t>5 ELISABETTA PALLECCHI</t>
  </si>
  <si>
    <t>6 ANTONIO LA VECCHIA</t>
  </si>
  <si>
    <t>E' ORA L. CIVICA</t>
  </si>
  <si>
    <t>1 MICHELA GUERRINI</t>
  </si>
  <si>
    <t>2 SIMONE LORENZETTI</t>
  </si>
  <si>
    <t>3 SABRINA GENERALI</t>
  </si>
  <si>
    <t>4 MICHELE FERRAZZANI</t>
  </si>
  <si>
    <t>5 OMBRETTA MARIOTTI</t>
  </si>
  <si>
    <t>6 GIORGIO BASTREGHI</t>
  </si>
  <si>
    <t>3 PIER LUIGI BACCONI</t>
  </si>
  <si>
    <t>4 GIORGIA BALLERINI</t>
  </si>
  <si>
    <t>5 SAMUELE SECCI</t>
  </si>
  <si>
    <t>FRATELLI D'ITALIA</t>
  </si>
  <si>
    <t>1 ENRICO TUCCI</t>
  </si>
  <si>
    <t>2 MARIA CAROLINA ROSELLI</t>
  </si>
  <si>
    <t>3 FABIO PAPINI</t>
  </si>
  <si>
    <t>4 BARBARA STORI</t>
  </si>
  <si>
    <t>5 ANDREA MARCHETTI</t>
  </si>
  <si>
    <t>6 LINDA COPPI</t>
  </si>
  <si>
    <t>EUG GIANI CASA RIFORMISTA</t>
  </si>
  <si>
    <t>2 PAOLA PIOMBONI</t>
  </si>
  <si>
    <t>3 GIORGIO DEL CIONDOLO</t>
  </si>
  <si>
    <t>4 STEFANIA BRACCIALI</t>
  </si>
  <si>
    <t>5 FABRIZIO VALLEGGI</t>
  </si>
  <si>
    <t>6 EMMA LICCIANO</t>
  </si>
  <si>
    <t>1 SERENA CORTECCI</t>
  </si>
  <si>
    <t>2 MAURO BIANCHI</t>
  </si>
  <si>
    <t>4 FIORINO PIETRO IANTORNO</t>
  </si>
  <si>
    <t>5 ELENA BOLDRINI</t>
  </si>
  <si>
    <t>6 ANDREA CRISTIANI</t>
  </si>
  <si>
    <t>PD</t>
  </si>
  <si>
    <t>1 SIMONE BEZZINI</t>
  </si>
  <si>
    <t>2 ANNA PARIS</t>
  </si>
  <si>
    <t>3 GABRIELE BERNI</t>
  </si>
  <si>
    <t>4 ELENA ROSIGNOLI</t>
  </si>
  <si>
    <t>5 MARCELLO BONECHI</t>
  </si>
  <si>
    <t>6 TIZIANA FREGOLI</t>
  </si>
  <si>
    <t>MOVIMENTO 5 STELLE</t>
  </si>
  <si>
    <t>1 BONELLA MARTINOZZI</t>
  </si>
  <si>
    <t>2 GUGLIELMO PIANIGIANI</t>
  </si>
  <si>
    <t>3 ILARIA GABRIELLI</t>
  </si>
  <si>
    <t>4 LORENZO BELLUCCI</t>
  </si>
  <si>
    <t>TOSCANA ROSSA</t>
  </si>
  <si>
    <t>1 GUADALUPE AGUILAR</t>
  </si>
  <si>
    <t>2 LORIANO CHECCUCCI</t>
  </si>
  <si>
    <t>3 RAISSA COPPI</t>
  </si>
  <si>
    <t>4 JACOPO PELLEGRINI</t>
  </si>
  <si>
    <t>5 SERENA BARBATO</t>
  </si>
  <si>
    <t>6 FRANCESCO LADU</t>
  </si>
  <si>
    <t xml:space="preserve"> LEGA</t>
  </si>
  <si>
    <t xml:space="preserve"> FORZA ITALIA-UDC</t>
  </si>
  <si>
    <t>VOTI DI PREFERENZA</t>
  </si>
  <si>
    <t>tot VOTANTI  (H)</t>
  </si>
  <si>
    <t>1 MORENO GIARDINI</t>
  </si>
  <si>
    <t>2 ANNA MARIA CHIANTINI</t>
  </si>
  <si>
    <t>3 STEFANO GIORNI</t>
  </si>
  <si>
    <t>4 TIZIANA PELLEGRINI</t>
  </si>
  <si>
    <t>5 LUCA VANNOCCI</t>
  </si>
  <si>
    <t>6 ELISABETTA AMIDEI</t>
  </si>
  <si>
    <t>3 E' ORA L CIVICA</t>
  </si>
  <si>
    <t>5 FRATELLI D'ITALIA</t>
  </si>
  <si>
    <t>NOI MODERATI CIVICI</t>
  </si>
  <si>
    <t>4 NOI MODERATI CIVICI</t>
  </si>
  <si>
    <t>6 E. GIANI CASA RIFORMISTA</t>
  </si>
  <si>
    <t>1 GIAN MARIA ROSSI</t>
  </si>
  <si>
    <t>1 STEFANO SCARAMELLI</t>
  </si>
  <si>
    <t>3 ROBERTA BOSCO</t>
  </si>
  <si>
    <t>CONTROLLO A+B</t>
  </si>
  <si>
    <t>votanti parziali DOMENICA</t>
  </si>
  <si>
    <t>Regionali 2025</t>
  </si>
  <si>
    <t>LUNEDì</t>
  </si>
  <si>
    <t>DOMENICA</t>
  </si>
  <si>
    <t>1 CAST</t>
  </si>
  <si>
    <t>2 CAMP</t>
  </si>
  <si>
    <t>3 VIVO</t>
  </si>
  <si>
    <t>4 GALL</t>
  </si>
  <si>
    <t>3 BUNDU</t>
  </si>
  <si>
    <t>sez 1</t>
  </si>
  <si>
    <t>sez 2</t>
  </si>
  <si>
    <t>sez 3</t>
  </si>
  <si>
    <t>sez 4</t>
  </si>
  <si>
    <t>9 MOVIMENTO 5 STELLE</t>
  </si>
  <si>
    <t>2 FORZA ITALIA-UDC</t>
  </si>
  <si>
    <t>7 ALL. VERDI E SINISTRA</t>
  </si>
  <si>
    <t>ELETTORI</t>
  </si>
  <si>
    <t>% VOTANTI</t>
  </si>
  <si>
    <t>2 PIERO CIOFI</t>
  </si>
  <si>
    <t>2 EVELISE DI DONATO</t>
  </si>
  <si>
    <t>VOTANTI</t>
  </si>
  <si>
    <t>TOT</t>
  </si>
  <si>
    <t>voti ai soli cand presidenti   1</t>
  </si>
  <si>
    <t>voti ai soli cand presidenti   2</t>
  </si>
  <si>
    <t>voti ai soli cand presidenti   3</t>
  </si>
  <si>
    <t>voti ai soli cand presidenti  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</si>
</sst>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0" borderId="3" xfId="0" applyBorder="1"/>
    <xf numFmtId="0" fontId="0" fillId="2" borderId="3" xfId="0" applyFill="1" applyBorder="1"/>
    <xf numFmtId="0" fontId="0" fillId="3" borderId="3" xfId="0" applyFill="1" applyBorder="1"/>
    <xf numFmtId="0" fontId="0" fillId="4" borderId="3" xfId="0" applyFill="1" applyBorder="1"/>
    <xf numFmtId="0" fontId="0" fillId="5" borderId="3" xfId="0" applyFill="1" applyBorder="1"/>
    <xf numFmtId="0" fontId="0" fillId="6" borderId="3" xfId="0" applyFill="1" applyBorder="1"/>
    <xf numFmtId="0" fontId="0" fillId="2" borderId="5" xfId="0" applyFill="1" applyBorder="1"/>
    <xf numFmtId="0" fontId="0" fillId="3" borderId="5" xfId="0" applyFill="1" applyBorder="1"/>
    <xf numFmtId="0" fontId="0" fillId="4" borderId="5" xfId="0" applyFill="1" applyBorder="1"/>
    <xf numFmtId="0" fontId="0" fillId="5" borderId="5" xfId="0" applyFill="1" applyBorder="1"/>
    <xf numFmtId="0" fontId="0" fillId="6" borderId="6" xfId="0" applyFill="1" applyBorder="1"/>
    <xf numFmtId="0" fontId="0" fillId="6" borderId="4" xfId="0" applyFill="1" applyBorder="1"/>
    <xf numFmtId="0" fontId="3" fillId="6" borderId="0" xfId="0" applyFont="1" applyFill="1"/>
    <xf numFmtId="0" fontId="1" fillId="6" borderId="0" xfId="0" applyFont="1" applyFill="1"/>
    <xf numFmtId="0" fontId="0" fillId="6" borderId="7" xfId="0" applyFill="1" applyBorder="1"/>
    <xf numFmtId="0" fontId="0" fillId="0" borderId="10" xfId="0" applyBorder="1"/>
    <xf numFmtId="0" fontId="0" fillId="2" borderId="10" xfId="0" applyFill="1" applyBorder="1"/>
    <xf numFmtId="0" fontId="0" fillId="3" borderId="10" xfId="0" applyFill="1" applyBorder="1"/>
    <xf numFmtId="0" fontId="0" fillId="4" borderId="10" xfId="0" applyFill="1" applyBorder="1"/>
    <xf numFmtId="0" fontId="0" fillId="5" borderId="10" xfId="0" applyFill="1" applyBorder="1"/>
    <xf numFmtId="0" fontId="0" fillId="6" borderId="10" xfId="0" applyFill="1" applyBorder="1"/>
    <xf numFmtId="0" fontId="0" fillId="0" borderId="4" xfId="0" applyBorder="1"/>
    <xf numFmtId="0" fontId="0" fillId="7" borderId="2" xfId="0" applyFill="1" applyBorder="1"/>
    <xf numFmtId="0" fontId="0" fillId="7" borderId="0" xfId="0" applyFill="1"/>
    <xf numFmtId="0" fontId="4" fillId="6" borderId="2" xfId="0" applyFont="1" applyFill="1" applyBorder="1"/>
    <xf numFmtId="0" fontId="4" fillId="6" borderId="4" xfId="0" applyFont="1" applyFill="1" applyBorder="1"/>
    <xf numFmtId="0" fontId="4" fillId="6" borderId="6" xfId="0" applyFont="1" applyFill="1" applyBorder="1"/>
    <xf numFmtId="0" fontId="4" fillId="2" borderId="11" xfId="0" applyFont="1" applyFill="1" applyBorder="1"/>
    <xf numFmtId="0" fontId="4" fillId="3" borderId="5" xfId="0" applyFont="1" applyFill="1" applyBorder="1"/>
    <xf numFmtId="0" fontId="4" fillId="4" borderId="5" xfId="0" applyFont="1" applyFill="1" applyBorder="1"/>
    <xf numFmtId="0" fontId="4" fillId="5" borderId="5" xfId="0" applyFont="1" applyFill="1" applyBorder="1"/>
    <xf numFmtId="0" fontId="4" fillId="2" borderId="5" xfId="0" applyFont="1" applyFill="1" applyBorder="1"/>
    <xf numFmtId="0" fontId="0" fillId="8" borderId="1" xfId="0" applyFill="1" applyBorder="1"/>
    <xf numFmtId="0" fontId="0" fillId="9" borderId="1" xfId="0" applyFill="1" applyBorder="1"/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2F461-3C2A-43AC-861E-774A3DEDA217}">
  <dimension ref="A1:L123"/>
  <sheetViews>
    <sheetView tabSelected="1" workbookViewId="0">
      <selection activeCell="K10" sqref="K10"/>
    </sheetView>
  </sheetViews>
  <sheetFormatPr defaultRowHeight="15" x14ac:dyDescent="0.25"/>
  <cols>
    <col min="1" max="1" width="27.42578125" customWidth="1"/>
    <col min="9" max="9" width="28.7109375" customWidth="1"/>
    <col min="11" max="11" width="10.5703125" customWidth="1"/>
    <col min="12" max="12" width="10.7109375" customWidth="1"/>
    <col min="13" max="13" width="11.85546875" customWidth="1"/>
  </cols>
  <sheetData>
    <row r="1" spans="1:12" ht="15.75" thickBot="1" x14ac:dyDescent="0.3">
      <c r="A1" s="47" t="s">
        <v>96</v>
      </c>
      <c r="B1" s="48"/>
      <c r="C1" s="48"/>
      <c r="D1" s="48"/>
      <c r="E1" s="48"/>
      <c r="F1" s="49"/>
    </row>
    <row r="2" spans="1:12" x14ac:dyDescent="0.25">
      <c r="A2" s="34" t="s">
        <v>98</v>
      </c>
      <c r="J2" s="43" t="s">
        <v>111</v>
      </c>
      <c r="K2" s="43" t="s">
        <v>115</v>
      </c>
      <c r="L2" s="43" t="s">
        <v>112</v>
      </c>
    </row>
    <row r="3" spans="1:12" x14ac:dyDescent="0.25">
      <c r="A3" s="10" t="s">
        <v>95</v>
      </c>
      <c r="B3" s="10"/>
      <c r="C3" s="10"/>
      <c r="D3" s="10"/>
      <c r="E3" s="10"/>
      <c r="F3" s="10"/>
      <c r="I3" s="6" t="s">
        <v>104</v>
      </c>
      <c r="J3" s="1">
        <v>745</v>
      </c>
      <c r="K3" s="1">
        <v>363</v>
      </c>
      <c r="L3" s="1">
        <f>B12*100/J3</f>
        <v>48.724832214765101</v>
      </c>
    </row>
    <row r="4" spans="1:12" x14ac:dyDescent="0.25">
      <c r="A4" s="1" t="s">
        <v>0</v>
      </c>
      <c r="B4" s="2" t="s">
        <v>99</v>
      </c>
      <c r="C4" s="3" t="s">
        <v>100</v>
      </c>
      <c r="D4" s="4" t="s">
        <v>101</v>
      </c>
      <c r="E4" s="5" t="s">
        <v>102</v>
      </c>
      <c r="F4" s="10" t="s">
        <v>2</v>
      </c>
      <c r="I4" s="7" t="s">
        <v>105</v>
      </c>
      <c r="J4" s="1">
        <v>408</v>
      </c>
      <c r="K4" s="1">
        <v>175</v>
      </c>
      <c r="L4" s="1">
        <f>C12*100/J4</f>
        <v>42.892156862745097</v>
      </c>
    </row>
    <row r="5" spans="1:12" x14ac:dyDescent="0.25">
      <c r="A5" s="1" t="s">
        <v>1</v>
      </c>
      <c r="B5" s="6">
        <v>64</v>
      </c>
      <c r="C5" s="7">
        <v>27</v>
      </c>
      <c r="D5" s="8">
        <v>38</v>
      </c>
      <c r="E5" s="9">
        <v>18</v>
      </c>
      <c r="F5" s="1">
        <f>SUM(B5:E5)</f>
        <v>147</v>
      </c>
      <c r="I5" s="8" t="s">
        <v>106</v>
      </c>
      <c r="J5" s="1">
        <v>381</v>
      </c>
      <c r="K5" s="1">
        <v>204</v>
      </c>
      <c r="L5" s="1">
        <f>D12*100/J5</f>
        <v>53.54330708661417</v>
      </c>
    </row>
    <row r="6" spans="1:12" x14ac:dyDescent="0.25">
      <c r="A6" s="1" t="s">
        <v>3</v>
      </c>
      <c r="B6" s="6">
        <v>196</v>
      </c>
      <c r="C6" s="7">
        <v>100</v>
      </c>
      <c r="D6" s="8">
        <v>98</v>
      </c>
      <c r="E6" s="9">
        <v>46</v>
      </c>
      <c r="F6" s="1">
        <f t="shared" ref="F6:F7" si="0">SUM(B6:E6)</f>
        <v>440</v>
      </c>
      <c r="I6" s="9" t="s">
        <v>107</v>
      </c>
      <c r="J6" s="1">
        <v>227</v>
      </c>
      <c r="K6" s="1">
        <v>94</v>
      </c>
      <c r="L6" s="1">
        <f>E12*100/J6</f>
        <v>41.409691629955944</v>
      </c>
    </row>
    <row r="7" spans="1:12" x14ac:dyDescent="0.25">
      <c r="A7" s="1" t="s">
        <v>6</v>
      </c>
      <c r="B7" s="6">
        <v>263</v>
      </c>
      <c r="C7" s="7">
        <v>131</v>
      </c>
      <c r="D7" s="8">
        <v>126</v>
      </c>
      <c r="E7" s="9">
        <v>62</v>
      </c>
      <c r="F7" s="1">
        <f t="shared" si="0"/>
        <v>582</v>
      </c>
    </row>
    <row r="8" spans="1:12" ht="15.75" thickBot="1" x14ac:dyDescent="0.3">
      <c r="I8" s="44" t="s">
        <v>116</v>
      </c>
      <c r="J8" s="1">
        <v>1761</v>
      </c>
      <c r="K8" s="1">
        <v>836</v>
      </c>
      <c r="L8" s="1">
        <f>F12*100/J8</f>
        <v>47.473026689381037</v>
      </c>
    </row>
    <row r="9" spans="1:12" ht="20.25" customHeight="1" thickBot="1" x14ac:dyDescent="0.3">
      <c r="A9" s="33" t="s">
        <v>97</v>
      </c>
    </row>
    <row r="10" spans="1:12" x14ac:dyDescent="0.25">
      <c r="A10" s="26" t="s">
        <v>4</v>
      </c>
      <c r="B10" s="6">
        <v>213</v>
      </c>
      <c r="C10" s="7">
        <v>85</v>
      </c>
      <c r="D10" s="8">
        <v>83</v>
      </c>
      <c r="E10" s="9">
        <v>50</v>
      </c>
      <c r="F10" s="1">
        <f>SUM(B10:E10)</f>
        <v>431</v>
      </c>
    </row>
    <row r="11" spans="1:12" ht="15.75" thickBot="1" x14ac:dyDescent="0.3">
      <c r="A11" s="11" t="s">
        <v>5</v>
      </c>
      <c r="B11" s="12">
        <v>150</v>
      </c>
      <c r="C11" s="13">
        <v>90</v>
      </c>
      <c r="D11" s="14">
        <v>121</v>
      </c>
      <c r="E11" s="15">
        <v>44</v>
      </c>
      <c r="F11" s="11">
        <f t="shared" ref="F11" si="1">SUM(B11:E11)</f>
        <v>405</v>
      </c>
    </row>
    <row r="12" spans="1:12" ht="15.75" thickBot="1" x14ac:dyDescent="0.3">
      <c r="A12" s="36" t="s">
        <v>79</v>
      </c>
      <c r="B12" s="42">
        <f>SUM(B10:B11)</f>
        <v>363</v>
      </c>
      <c r="C12" s="39">
        <f t="shared" ref="C12:E12" si="2">SUM(C10:C11)</f>
        <v>175</v>
      </c>
      <c r="D12" s="40">
        <f t="shared" si="2"/>
        <v>204</v>
      </c>
      <c r="E12" s="41">
        <f t="shared" si="2"/>
        <v>94</v>
      </c>
      <c r="F12" s="37">
        <f>SUM(B12:E12)</f>
        <v>836</v>
      </c>
    </row>
    <row r="13" spans="1:12" ht="15.75" thickBot="1" x14ac:dyDescent="0.3"/>
    <row r="14" spans="1:12" ht="15.75" thickBot="1" x14ac:dyDescent="0.3">
      <c r="A14" s="25" t="s">
        <v>10</v>
      </c>
      <c r="B14" s="45" t="s">
        <v>9</v>
      </c>
      <c r="C14" s="45"/>
      <c r="D14" s="45"/>
      <c r="E14" s="45"/>
      <c r="F14" s="46"/>
    </row>
    <row r="15" spans="1:12" x14ac:dyDescent="0.25">
      <c r="A15" s="26" t="s">
        <v>7</v>
      </c>
      <c r="B15" s="27">
        <v>98</v>
      </c>
      <c r="C15" s="28">
        <v>62</v>
      </c>
      <c r="D15" s="29">
        <v>70</v>
      </c>
      <c r="E15" s="30">
        <v>29</v>
      </c>
      <c r="F15" s="31">
        <f>SUM(B15:E15)</f>
        <v>259</v>
      </c>
    </row>
    <row r="16" spans="1:12" x14ac:dyDescent="0.25">
      <c r="A16" s="1" t="s">
        <v>8</v>
      </c>
      <c r="B16" s="6">
        <v>239</v>
      </c>
      <c r="C16" s="7">
        <v>100</v>
      </c>
      <c r="D16" s="8">
        <v>118</v>
      </c>
      <c r="E16" s="9">
        <v>61</v>
      </c>
      <c r="F16" s="10">
        <f>SUM(B16:E16)</f>
        <v>518</v>
      </c>
    </row>
    <row r="17" spans="1:6" ht="15.75" thickBot="1" x14ac:dyDescent="0.3">
      <c r="A17" s="11" t="s">
        <v>103</v>
      </c>
      <c r="B17" s="12">
        <v>12</v>
      </c>
      <c r="C17" s="13">
        <v>6</v>
      </c>
      <c r="D17" s="14">
        <v>6</v>
      </c>
      <c r="E17" s="15">
        <v>0</v>
      </c>
      <c r="F17" s="16">
        <f>SUM(B17:E17)</f>
        <v>24</v>
      </c>
    </row>
    <row r="18" spans="1:6" ht="15.75" thickBot="1" x14ac:dyDescent="0.3">
      <c r="A18" s="22" t="s">
        <v>20</v>
      </c>
      <c r="B18" s="17">
        <f>SUM(B15:B17)</f>
        <v>349</v>
      </c>
      <c r="C18" s="18">
        <f>SUM(C15:C17)</f>
        <v>168</v>
      </c>
      <c r="D18" s="19">
        <f>SUM(D15:D17)</f>
        <v>194</v>
      </c>
      <c r="E18" s="20">
        <f>SUM(E15:E17)</f>
        <v>90</v>
      </c>
      <c r="F18" s="21">
        <f>SUM(B18:E18)</f>
        <v>801</v>
      </c>
    </row>
    <row r="19" spans="1:6" x14ac:dyDescent="0.25">
      <c r="A19" s="23" t="s">
        <v>94</v>
      </c>
      <c r="B19" s="24">
        <f>SUM(B44+B25)</f>
        <v>349</v>
      </c>
      <c r="C19" s="24">
        <f>SUM(C44+C25)</f>
        <v>168</v>
      </c>
      <c r="D19" s="24">
        <f>SUM(D44+D25)</f>
        <v>194</v>
      </c>
      <c r="E19" s="24">
        <f>SUM(E44+E25)</f>
        <v>90</v>
      </c>
      <c r="F19" s="24">
        <f>SUM(B19:E19)</f>
        <v>801</v>
      </c>
    </row>
    <row r="21" spans="1:6" ht="16.5" customHeight="1" thickBot="1" x14ac:dyDescent="0.3"/>
    <row r="22" spans="1:6" ht="15.75" thickBot="1" x14ac:dyDescent="0.3">
      <c r="A22" s="32" t="s">
        <v>117</v>
      </c>
      <c r="B22" s="17">
        <v>10</v>
      </c>
      <c r="C22" s="18">
        <v>4</v>
      </c>
      <c r="D22" s="19">
        <v>3</v>
      </c>
      <c r="E22" s="20">
        <v>2</v>
      </c>
      <c r="F22" s="21">
        <f t="shared" ref="F22:F24" si="3">SUM(B22:E22)</f>
        <v>19</v>
      </c>
    </row>
    <row r="23" spans="1:6" ht="15.75" thickBot="1" x14ac:dyDescent="0.3">
      <c r="A23" s="32" t="s">
        <v>118</v>
      </c>
      <c r="B23" s="17">
        <v>11</v>
      </c>
      <c r="C23" s="18">
        <v>8</v>
      </c>
      <c r="D23" s="19">
        <v>7</v>
      </c>
      <c r="E23" s="20">
        <v>5</v>
      </c>
      <c r="F23" s="21">
        <f t="shared" si="3"/>
        <v>31</v>
      </c>
    </row>
    <row r="24" spans="1:6" ht="15.75" thickBot="1" x14ac:dyDescent="0.3">
      <c r="A24" s="32" t="s">
        <v>119</v>
      </c>
      <c r="B24" s="17">
        <v>2</v>
      </c>
      <c r="C24" s="18">
        <v>0</v>
      </c>
      <c r="D24" s="19">
        <v>1</v>
      </c>
      <c r="E24" s="20">
        <v>0</v>
      </c>
      <c r="F24" s="21">
        <f t="shared" si="3"/>
        <v>3</v>
      </c>
    </row>
    <row r="25" spans="1:6" ht="15.75" thickBot="1" x14ac:dyDescent="0.3">
      <c r="A25" s="22" t="s">
        <v>120</v>
      </c>
      <c r="B25" s="17">
        <v>23</v>
      </c>
      <c r="C25" s="18">
        <v>12</v>
      </c>
      <c r="D25" s="19">
        <v>11</v>
      </c>
      <c r="E25" s="20">
        <v>7</v>
      </c>
      <c r="F25" s="21">
        <f>SUM(B25:E25)</f>
        <v>53</v>
      </c>
    </row>
    <row r="27" spans="1:6" x14ac:dyDescent="0.25">
      <c r="A27" s="1" t="s">
        <v>11</v>
      </c>
      <c r="B27" s="6">
        <v>0</v>
      </c>
      <c r="C27" s="7">
        <v>0</v>
      </c>
      <c r="D27" s="8">
        <v>0</v>
      </c>
      <c r="E27" s="9">
        <v>0</v>
      </c>
      <c r="F27" s="10">
        <f t="shared" ref="F27:F28" si="4">SUM(B27:E27)</f>
        <v>0</v>
      </c>
    </row>
    <row r="28" spans="1:6" x14ac:dyDescent="0.25">
      <c r="A28" s="1" t="s">
        <v>12</v>
      </c>
      <c r="B28" s="6">
        <v>2</v>
      </c>
      <c r="C28" s="7">
        <v>2</v>
      </c>
      <c r="D28" s="8">
        <v>2</v>
      </c>
      <c r="E28" s="9">
        <v>3</v>
      </c>
      <c r="F28" s="10">
        <f t="shared" si="4"/>
        <v>9</v>
      </c>
    </row>
    <row r="29" spans="1:6" x14ac:dyDescent="0.25">
      <c r="A29" s="1" t="s">
        <v>13</v>
      </c>
      <c r="B29" s="6">
        <v>12</v>
      </c>
      <c r="C29" s="7">
        <v>5</v>
      </c>
      <c r="D29" s="8">
        <v>8</v>
      </c>
      <c r="E29" s="9">
        <v>1</v>
      </c>
      <c r="F29" s="10">
        <f>SUM(B29:E29)</f>
        <v>26</v>
      </c>
    </row>
    <row r="30" spans="1:6" ht="15.75" thickBot="1" x14ac:dyDescent="0.3"/>
    <row r="31" spans="1:6" ht="15.75" thickBot="1" x14ac:dyDescent="0.3">
      <c r="A31" s="35" t="s">
        <v>21</v>
      </c>
      <c r="B31" s="38">
        <f>B18+B27+B28+B29</f>
        <v>363</v>
      </c>
      <c r="C31" s="39">
        <f>C18+C27+C28+C29</f>
        <v>175</v>
      </c>
      <c r="D31" s="40">
        <f>D18+D27+D28+D29</f>
        <v>204</v>
      </c>
      <c r="E31" s="41">
        <f>E18+E27+E28+E29</f>
        <v>94</v>
      </c>
      <c r="F31" s="37">
        <f>F18+F27+F28+F29</f>
        <v>836</v>
      </c>
    </row>
    <row r="32" spans="1:6" ht="15.75" thickBot="1" x14ac:dyDescent="0.3"/>
    <row r="33" spans="1:6" ht="15.75" thickBot="1" x14ac:dyDescent="0.3">
      <c r="A33" s="25" t="s">
        <v>23</v>
      </c>
      <c r="B33" s="45" t="s">
        <v>14</v>
      </c>
      <c r="C33" s="45"/>
      <c r="D33" s="45"/>
      <c r="E33" s="45"/>
      <c r="F33" s="46"/>
    </row>
    <row r="34" spans="1:6" x14ac:dyDescent="0.25">
      <c r="A34" s="26" t="s">
        <v>15</v>
      </c>
      <c r="B34" s="27">
        <v>6</v>
      </c>
      <c r="C34" s="28">
        <v>5</v>
      </c>
      <c r="D34" s="29">
        <v>6</v>
      </c>
      <c r="E34" s="30">
        <v>2</v>
      </c>
      <c r="F34" s="26">
        <f>SUM(B34:E34)</f>
        <v>19</v>
      </c>
    </row>
    <row r="35" spans="1:6" x14ac:dyDescent="0.25">
      <c r="A35" s="1" t="s">
        <v>109</v>
      </c>
      <c r="B35" s="6">
        <v>6</v>
      </c>
      <c r="C35" s="7">
        <v>10</v>
      </c>
      <c r="D35" s="8">
        <v>10</v>
      </c>
      <c r="E35" s="9">
        <v>1</v>
      </c>
      <c r="F35" s="26">
        <f>SUM(A35:E35)</f>
        <v>27</v>
      </c>
    </row>
    <row r="36" spans="1:6" x14ac:dyDescent="0.25">
      <c r="A36" s="1" t="s">
        <v>86</v>
      </c>
      <c r="B36" s="6">
        <v>2</v>
      </c>
      <c r="C36" s="7">
        <v>1</v>
      </c>
      <c r="D36" s="8">
        <v>2</v>
      </c>
      <c r="E36" s="9">
        <v>0</v>
      </c>
      <c r="F36" s="26">
        <f>SUM(A36:E36)</f>
        <v>5</v>
      </c>
    </row>
    <row r="37" spans="1:6" x14ac:dyDescent="0.25">
      <c r="A37" s="1" t="s">
        <v>89</v>
      </c>
      <c r="B37" s="6">
        <v>49</v>
      </c>
      <c r="C37" s="7">
        <v>15</v>
      </c>
      <c r="D37" s="8">
        <v>13</v>
      </c>
      <c r="E37" s="9">
        <v>14</v>
      </c>
      <c r="F37" s="26">
        <f>SUM(A37:E37)</f>
        <v>91</v>
      </c>
    </row>
    <row r="38" spans="1:6" x14ac:dyDescent="0.25">
      <c r="A38" s="1" t="s">
        <v>87</v>
      </c>
      <c r="B38" s="6">
        <v>31</v>
      </c>
      <c r="C38" s="7">
        <v>26</v>
      </c>
      <c r="D38" s="8">
        <v>36</v>
      </c>
      <c r="E38" s="9">
        <v>10</v>
      </c>
      <c r="F38" s="26">
        <f>SUM(A38:E38)</f>
        <v>103</v>
      </c>
    </row>
    <row r="39" spans="1:6" x14ac:dyDescent="0.25">
      <c r="A39" s="1" t="s">
        <v>90</v>
      </c>
      <c r="B39" s="6">
        <v>24</v>
      </c>
      <c r="C39" s="7">
        <v>15</v>
      </c>
      <c r="D39" s="8">
        <v>13</v>
      </c>
      <c r="E39" s="9">
        <v>13</v>
      </c>
      <c r="F39" s="26">
        <f>SUM(A39:E39)</f>
        <v>65</v>
      </c>
    </row>
    <row r="40" spans="1:6" x14ac:dyDescent="0.25">
      <c r="A40" s="1" t="s">
        <v>110</v>
      </c>
      <c r="B40" s="6">
        <v>15</v>
      </c>
      <c r="C40" s="7">
        <v>4</v>
      </c>
      <c r="D40" s="8">
        <v>6</v>
      </c>
      <c r="E40" s="9">
        <v>3</v>
      </c>
      <c r="F40" s="26">
        <f>SUM(A40:E40)</f>
        <v>28</v>
      </c>
    </row>
    <row r="41" spans="1:6" x14ac:dyDescent="0.25">
      <c r="A41" s="1" t="s">
        <v>17</v>
      </c>
      <c r="B41" s="6">
        <v>174</v>
      </c>
      <c r="C41" s="7">
        <v>72</v>
      </c>
      <c r="D41" s="8">
        <v>86</v>
      </c>
      <c r="E41" s="9">
        <v>39</v>
      </c>
      <c r="F41" s="26">
        <f>SUM(A41:E41)</f>
        <v>371</v>
      </c>
    </row>
    <row r="42" spans="1:6" ht="14.25" customHeight="1" x14ac:dyDescent="0.25">
      <c r="A42" s="1" t="s">
        <v>108</v>
      </c>
      <c r="B42" s="6">
        <v>13</v>
      </c>
      <c r="C42" s="7">
        <v>3</v>
      </c>
      <c r="D42" s="8">
        <v>6</v>
      </c>
      <c r="E42" s="9">
        <v>1</v>
      </c>
      <c r="F42" s="26">
        <f>SUM(A42:E42)</f>
        <v>23</v>
      </c>
    </row>
    <row r="43" spans="1:6" ht="15.75" thickBot="1" x14ac:dyDescent="0.3">
      <c r="A43" s="11" t="s">
        <v>18</v>
      </c>
      <c r="B43" s="12">
        <v>6</v>
      </c>
      <c r="C43" s="13">
        <v>5</v>
      </c>
      <c r="D43" s="14">
        <v>5</v>
      </c>
      <c r="E43" s="15">
        <v>0</v>
      </c>
      <c r="F43" s="11">
        <f>SUM(B43:E43)</f>
        <v>16</v>
      </c>
    </row>
    <row r="44" spans="1:6" ht="15.75" thickBot="1" x14ac:dyDescent="0.3">
      <c r="A44" s="22" t="s">
        <v>19</v>
      </c>
      <c r="B44" s="17">
        <f>SUM(B34:B43)</f>
        <v>326</v>
      </c>
      <c r="C44" s="18">
        <f>SUM(C34:C43)</f>
        <v>156</v>
      </c>
      <c r="D44" s="19">
        <f>SUM(D34:D43)</f>
        <v>183</v>
      </c>
      <c r="E44" s="20">
        <f>SUM(E34:E43)</f>
        <v>83</v>
      </c>
      <c r="F44" s="21">
        <f>SUM(F34:F43)</f>
        <v>748</v>
      </c>
    </row>
    <row r="45" spans="1:6" ht="15.75" thickBot="1" x14ac:dyDescent="0.3"/>
    <row r="46" spans="1:6" ht="15.75" thickBot="1" x14ac:dyDescent="0.3">
      <c r="A46" s="25" t="s">
        <v>22</v>
      </c>
      <c r="B46" s="45" t="s">
        <v>78</v>
      </c>
      <c r="C46" s="45"/>
      <c r="D46" s="45"/>
      <c r="E46" s="45"/>
      <c r="F46" s="46"/>
    </row>
    <row r="47" spans="1:6" x14ac:dyDescent="0.25">
      <c r="B47" t="s">
        <v>76</v>
      </c>
    </row>
    <row r="48" spans="1:6" x14ac:dyDescent="0.25">
      <c r="A48" s="1" t="s">
        <v>80</v>
      </c>
      <c r="B48" s="6">
        <v>0</v>
      </c>
      <c r="C48" s="7">
        <v>1</v>
      </c>
      <c r="D48" s="8">
        <v>0</v>
      </c>
      <c r="E48" s="9">
        <v>0</v>
      </c>
      <c r="F48" s="10">
        <f t="shared" ref="F48:F54" si="5">SUM(B48:E48)</f>
        <v>1</v>
      </c>
    </row>
    <row r="49" spans="1:6" x14ac:dyDescent="0.25">
      <c r="A49" s="1" t="s">
        <v>81</v>
      </c>
      <c r="B49" s="6">
        <v>1</v>
      </c>
      <c r="C49" s="7">
        <v>0</v>
      </c>
      <c r="D49" s="8">
        <v>0</v>
      </c>
      <c r="E49" s="9">
        <v>0</v>
      </c>
      <c r="F49" s="10">
        <f t="shared" si="5"/>
        <v>1</v>
      </c>
    </row>
    <row r="50" spans="1:6" x14ac:dyDescent="0.25">
      <c r="A50" s="1" t="s">
        <v>82</v>
      </c>
      <c r="B50" s="6">
        <v>1</v>
      </c>
      <c r="C50" s="7">
        <v>0</v>
      </c>
      <c r="D50" s="8">
        <v>0</v>
      </c>
      <c r="E50" s="9">
        <v>0</v>
      </c>
      <c r="F50" s="10">
        <f t="shared" si="5"/>
        <v>1</v>
      </c>
    </row>
    <row r="51" spans="1:6" x14ac:dyDescent="0.25">
      <c r="A51" s="1" t="s">
        <v>83</v>
      </c>
      <c r="B51" s="6">
        <v>0</v>
      </c>
      <c r="C51" s="7">
        <v>0</v>
      </c>
      <c r="D51" s="8">
        <v>0</v>
      </c>
      <c r="E51" s="9">
        <v>0</v>
      </c>
      <c r="F51" s="10">
        <f t="shared" si="5"/>
        <v>0</v>
      </c>
    </row>
    <row r="52" spans="1:6" x14ac:dyDescent="0.25">
      <c r="A52" s="1" t="s">
        <v>84</v>
      </c>
      <c r="B52" s="6">
        <v>0</v>
      </c>
      <c r="C52" s="7">
        <v>0</v>
      </c>
      <c r="D52" s="8">
        <v>0</v>
      </c>
      <c r="E52" s="9">
        <v>0</v>
      </c>
      <c r="F52" s="10">
        <f t="shared" si="5"/>
        <v>0</v>
      </c>
    </row>
    <row r="53" spans="1:6" ht="15.75" thickBot="1" x14ac:dyDescent="0.3">
      <c r="A53" s="11" t="s">
        <v>85</v>
      </c>
      <c r="B53" s="12">
        <v>0</v>
      </c>
      <c r="C53" s="13">
        <v>0</v>
      </c>
      <c r="D53" s="14">
        <v>0</v>
      </c>
      <c r="E53" s="15">
        <v>0</v>
      </c>
      <c r="F53" s="10">
        <f t="shared" si="5"/>
        <v>0</v>
      </c>
    </row>
    <row r="54" spans="1:6" ht="15.75" thickBot="1" x14ac:dyDescent="0.3">
      <c r="A54" s="32" t="s">
        <v>2</v>
      </c>
      <c r="B54" s="17">
        <f>SUM(B48:B53)</f>
        <v>2</v>
      </c>
      <c r="C54" s="18">
        <f>SUM(C48:C53)</f>
        <v>1</v>
      </c>
      <c r="D54" s="19">
        <f>SUM(D48:D53)</f>
        <v>0</v>
      </c>
      <c r="E54" s="20">
        <f>SUM(E48:E53)</f>
        <v>0</v>
      </c>
      <c r="F54" s="21">
        <f t="shared" si="5"/>
        <v>3</v>
      </c>
    </row>
    <row r="55" spans="1:6" x14ac:dyDescent="0.25">
      <c r="B55" t="s">
        <v>77</v>
      </c>
    </row>
    <row r="56" spans="1:6" x14ac:dyDescent="0.25">
      <c r="A56" s="1" t="s">
        <v>24</v>
      </c>
      <c r="B56" s="6">
        <v>0</v>
      </c>
      <c r="C56" s="7">
        <v>2</v>
      </c>
      <c r="D56" s="8">
        <v>0</v>
      </c>
      <c r="E56" s="9">
        <v>0</v>
      </c>
      <c r="F56" s="10">
        <f t="shared" ref="F56:F62" si="6">SUM(B56:E56)</f>
        <v>2</v>
      </c>
    </row>
    <row r="57" spans="1:6" x14ac:dyDescent="0.25">
      <c r="A57" s="1" t="s">
        <v>113</v>
      </c>
      <c r="B57" s="6">
        <v>0</v>
      </c>
      <c r="C57" s="7">
        <v>0</v>
      </c>
      <c r="D57" s="8">
        <v>1</v>
      </c>
      <c r="E57" s="9">
        <v>0</v>
      </c>
      <c r="F57" s="10">
        <f t="shared" si="6"/>
        <v>1</v>
      </c>
    </row>
    <row r="58" spans="1:6" x14ac:dyDescent="0.25">
      <c r="A58" s="1" t="s">
        <v>25</v>
      </c>
      <c r="B58" s="6">
        <v>2</v>
      </c>
      <c r="C58" s="7">
        <v>0</v>
      </c>
      <c r="D58" s="8">
        <f t="shared" ref="D58:E58" si="7">SUM(D54)</f>
        <v>0</v>
      </c>
      <c r="E58" s="9">
        <f t="shared" si="7"/>
        <v>0</v>
      </c>
      <c r="F58" s="10">
        <f t="shared" si="6"/>
        <v>2</v>
      </c>
    </row>
    <row r="59" spans="1:6" x14ac:dyDescent="0.25">
      <c r="A59" s="1" t="s">
        <v>26</v>
      </c>
      <c r="B59" s="6">
        <v>0</v>
      </c>
      <c r="C59" s="7">
        <v>0</v>
      </c>
      <c r="D59" s="8">
        <v>0</v>
      </c>
      <c r="E59" s="9">
        <v>0</v>
      </c>
      <c r="F59" s="10">
        <f t="shared" si="6"/>
        <v>0</v>
      </c>
    </row>
    <row r="60" spans="1:6" x14ac:dyDescent="0.25">
      <c r="A60" s="1" t="s">
        <v>27</v>
      </c>
      <c r="B60" s="6">
        <v>2</v>
      </c>
      <c r="C60" s="7">
        <v>0</v>
      </c>
      <c r="D60" s="8">
        <v>2</v>
      </c>
      <c r="E60" s="9">
        <v>1</v>
      </c>
      <c r="F60" s="10">
        <f t="shared" si="6"/>
        <v>5</v>
      </c>
    </row>
    <row r="61" spans="1:6" ht="15.75" thickBot="1" x14ac:dyDescent="0.3">
      <c r="A61" s="11" t="s">
        <v>28</v>
      </c>
      <c r="B61" s="12">
        <v>0</v>
      </c>
      <c r="C61" s="13">
        <v>0</v>
      </c>
      <c r="D61" s="14">
        <v>0</v>
      </c>
      <c r="E61" s="15">
        <v>0</v>
      </c>
      <c r="F61" s="10">
        <f t="shared" si="6"/>
        <v>0</v>
      </c>
    </row>
    <row r="62" spans="1:6" ht="15.75" thickBot="1" x14ac:dyDescent="0.3">
      <c r="A62" s="32" t="s">
        <v>2</v>
      </c>
      <c r="B62" s="17">
        <f>SUM(B56:B61)</f>
        <v>4</v>
      </c>
      <c r="C62" s="18">
        <f>SUM(C56:C61)</f>
        <v>2</v>
      </c>
      <c r="D62" s="19">
        <f>SUM(D56:D61)</f>
        <v>3</v>
      </c>
      <c r="E62" s="20">
        <f>SUM(E56:E61)</f>
        <v>1</v>
      </c>
      <c r="F62" s="21">
        <f t="shared" si="6"/>
        <v>10</v>
      </c>
    </row>
    <row r="63" spans="1:6" x14ac:dyDescent="0.25">
      <c r="B63" t="s">
        <v>29</v>
      </c>
    </row>
    <row r="64" spans="1:6" x14ac:dyDescent="0.25">
      <c r="A64" s="1" t="s">
        <v>30</v>
      </c>
      <c r="B64" s="6">
        <v>1</v>
      </c>
      <c r="C64" s="7">
        <v>0</v>
      </c>
      <c r="D64" s="8">
        <v>0</v>
      </c>
      <c r="E64" s="9">
        <v>0</v>
      </c>
      <c r="F64" s="10">
        <f t="shared" ref="F64:F70" si="8">SUM(B64:E64)</f>
        <v>1</v>
      </c>
    </row>
    <row r="65" spans="1:6" x14ac:dyDescent="0.25">
      <c r="A65" s="1" t="s">
        <v>31</v>
      </c>
      <c r="B65" s="6">
        <v>0</v>
      </c>
      <c r="C65" s="7">
        <v>0</v>
      </c>
      <c r="D65" s="8">
        <v>0</v>
      </c>
      <c r="E65" s="9">
        <v>0</v>
      </c>
      <c r="F65" s="10">
        <f t="shared" si="8"/>
        <v>0</v>
      </c>
    </row>
    <row r="66" spans="1:6" x14ac:dyDescent="0.25">
      <c r="A66" s="1" t="s">
        <v>32</v>
      </c>
      <c r="B66" s="6">
        <v>0</v>
      </c>
      <c r="C66" s="7">
        <v>0</v>
      </c>
      <c r="D66" s="8">
        <v>0</v>
      </c>
      <c r="E66" s="9">
        <v>0</v>
      </c>
      <c r="F66" s="10">
        <f t="shared" si="8"/>
        <v>0</v>
      </c>
    </row>
    <row r="67" spans="1:6" x14ac:dyDescent="0.25">
      <c r="A67" s="1" t="s">
        <v>33</v>
      </c>
      <c r="B67" s="6">
        <v>0</v>
      </c>
      <c r="C67" s="7">
        <v>0</v>
      </c>
      <c r="D67" s="8">
        <v>0</v>
      </c>
      <c r="E67" s="9">
        <v>0</v>
      </c>
      <c r="F67" s="10">
        <f t="shared" si="8"/>
        <v>0</v>
      </c>
    </row>
    <row r="68" spans="1:6" x14ac:dyDescent="0.25">
      <c r="A68" s="1" t="s">
        <v>34</v>
      </c>
      <c r="B68" s="6">
        <v>0</v>
      </c>
      <c r="C68" s="7">
        <v>0</v>
      </c>
      <c r="D68" s="8">
        <v>0</v>
      </c>
      <c r="E68" s="9">
        <v>0</v>
      </c>
      <c r="F68" s="10">
        <f t="shared" si="8"/>
        <v>0</v>
      </c>
    </row>
    <row r="69" spans="1:6" ht="15.75" thickBot="1" x14ac:dyDescent="0.3">
      <c r="A69" s="11" t="s">
        <v>35</v>
      </c>
      <c r="B69" s="12">
        <v>0</v>
      </c>
      <c r="C69" s="13">
        <v>0</v>
      </c>
      <c r="D69" s="14">
        <v>0</v>
      </c>
      <c r="E69" s="15">
        <v>0</v>
      </c>
      <c r="F69" s="10">
        <f t="shared" si="8"/>
        <v>0</v>
      </c>
    </row>
    <row r="70" spans="1:6" ht="15.75" thickBot="1" x14ac:dyDescent="0.3">
      <c r="A70" s="32" t="s">
        <v>2</v>
      </c>
      <c r="B70" s="17">
        <f>SUM(B64:B69)</f>
        <v>1</v>
      </c>
      <c r="C70" s="18">
        <f>SUM(C64:C69)</f>
        <v>0</v>
      </c>
      <c r="D70" s="19">
        <f>SUM(D64:D69)</f>
        <v>0</v>
      </c>
      <c r="E70" s="20">
        <f>SUM(E64:E69)</f>
        <v>0</v>
      </c>
      <c r="F70" s="21">
        <f t="shared" si="8"/>
        <v>1</v>
      </c>
    </row>
    <row r="71" spans="1:6" x14ac:dyDescent="0.25">
      <c r="B71" t="s">
        <v>88</v>
      </c>
    </row>
    <row r="72" spans="1:6" x14ac:dyDescent="0.25">
      <c r="A72" s="1" t="s">
        <v>91</v>
      </c>
      <c r="B72" s="6">
        <v>24</v>
      </c>
      <c r="C72" s="7">
        <v>3</v>
      </c>
      <c r="D72" s="8">
        <v>6</v>
      </c>
      <c r="E72" s="9">
        <v>3</v>
      </c>
      <c r="F72" s="10">
        <f t="shared" ref="F72:F77" si="9">SUM(B72:E72)</f>
        <v>36</v>
      </c>
    </row>
    <row r="73" spans="1:6" x14ac:dyDescent="0.25">
      <c r="A73" s="1" t="s">
        <v>114</v>
      </c>
      <c r="B73" s="6">
        <v>22</v>
      </c>
      <c r="C73" s="7">
        <v>8</v>
      </c>
      <c r="D73" s="8">
        <v>4</v>
      </c>
      <c r="E73" s="9">
        <v>12</v>
      </c>
      <c r="F73" s="10">
        <f t="shared" si="9"/>
        <v>46</v>
      </c>
    </row>
    <row r="74" spans="1:6" x14ac:dyDescent="0.25">
      <c r="A74" s="1" t="s">
        <v>36</v>
      </c>
      <c r="B74" s="6">
        <v>0</v>
      </c>
      <c r="C74" s="7">
        <v>2</v>
      </c>
      <c r="D74" s="8">
        <v>0</v>
      </c>
      <c r="E74" s="9">
        <v>0</v>
      </c>
      <c r="F74" s="10">
        <f t="shared" si="9"/>
        <v>2</v>
      </c>
    </row>
    <row r="75" spans="1:6" x14ac:dyDescent="0.25">
      <c r="A75" s="1" t="s">
        <v>37</v>
      </c>
      <c r="B75" s="6">
        <v>0</v>
      </c>
      <c r="C75" s="7">
        <v>1</v>
      </c>
      <c r="D75" s="8">
        <v>0</v>
      </c>
      <c r="E75" s="9">
        <v>0</v>
      </c>
      <c r="F75" s="10">
        <f t="shared" si="9"/>
        <v>1</v>
      </c>
    </row>
    <row r="76" spans="1:6" ht="15.75" thickBot="1" x14ac:dyDescent="0.3">
      <c r="A76" s="11" t="s">
        <v>38</v>
      </c>
      <c r="B76" s="12">
        <v>3</v>
      </c>
      <c r="C76" s="13">
        <v>3</v>
      </c>
      <c r="D76" s="14">
        <v>1</v>
      </c>
      <c r="E76" s="15">
        <v>0</v>
      </c>
      <c r="F76" s="16">
        <f t="shared" si="9"/>
        <v>7</v>
      </c>
    </row>
    <row r="77" spans="1:6" ht="15.75" thickBot="1" x14ac:dyDescent="0.3">
      <c r="A77" s="32" t="s">
        <v>2</v>
      </c>
      <c r="B77" s="17">
        <f>SUM(B71:B76)</f>
        <v>49</v>
      </c>
      <c r="C77" s="18">
        <f>SUM(C71:C76)</f>
        <v>17</v>
      </c>
      <c r="D77" s="19">
        <f>SUM(D71:D76)</f>
        <v>11</v>
      </c>
      <c r="E77" s="20">
        <f>SUM(E71:E76)</f>
        <v>15</v>
      </c>
      <c r="F77" s="21">
        <f t="shared" si="9"/>
        <v>92</v>
      </c>
    </row>
    <row r="78" spans="1:6" x14ac:dyDescent="0.25">
      <c r="B78" t="s">
        <v>39</v>
      </c>
    </row>
    <row r="79" spans="1:6" x14ac:dyDescent="0.25">
      <c r="A79" s="1" t="s">
        <v>40</v>
      </c>
      <c r="B79" s="6">
        <v>2</v>
      </c>
      <c r="C79" s="7">
        <v>4</v>
      </c>
      <c r="D79" s="8">
        <v>4</v>
      </c>
      <c r="E79" s="9">
        <v>0</v>
      </c>
      <c r="F79" s="10">
        <f t="shared" ref="F79:F85" si="10">SUM(B79:E79)</f>
        <v>10</v>
      </c>
    </row>
    <row r="80" spans="1:6" x14ac:dyDescent="0.25">
      <c r="A80" s="1" t="s">
        <v>41</v>
      </c>
      <c r="B80" s="6">
        <v>3</v>
      </c>
      <c r="C80" s="7">
        <v>1</v>
      </c>
      <c r="D80" s="8">
        <v>2</v>
      </c>
      <c r="E80" s="9">
        <v>1</v>
      </c>
      <c r="F80" s="10">
        <f t="shared" si="10"/>
        <v>7</v>
      </c>
    </row>
    <row r="81" spans="1:6" x14ac:dyDescent="0.25">
      <c r="A81" s="1" t="s">
        <v>42</v>
      </c>
      <c r="B81" s="6">
        <v>1</v>
      </c>
      <c r="C81" s="7">
        <v>1</v>
      </c>
      <c r="D81" s="8">
        <v>2</v>
      </c>
      <c r="E81" s="9">
        <v>2</v>
      </c>
      <c r="F81" s="10">
        <f t="shared" si="10"/>
        <v>6</v>
      </c>
    </row>
    <row r="82" spans="1:6" x14ac:dyDescent="0.25">
      <c r="A82" s="1" t="s">
        <v>43</v>
      </c>
      <c r="B82" s="6">
        <v>0</v>
      </c>
      <c r="C82" s="7">
        <v>0</v>
      </c>
      <c r="D82" s="8">
        <v>0</v>
      </c>
      <c r="E82" s="9">
        <v>0</v>
      </c>
      <c r="F82" s="10">
        <f t="shared" si="10"/>
        <v>0</v>
      </c>
    </row>
    <row r="83" spans="1:6" x14ac:dyDescent="0.25">
      <c r="A83" s="1" t="s">
        <v>44</v>
      </c>
      <c r="B83" s="6">
        <v>1</v>
      </c>
      <c r="C83" s="7">
        <v>4</v>
      </c>
      <c r="D83" s="8">
        <v>1</v>
      </c>
      <c r="E83" s="9">
        <v>0</v>
      </c>
      <c r="F83" s="10">
        <f t="shared" si="10"/>
        <v>6</v>
      </c>
    </row>
    <row r="84" spans="1:6" ht="15.75" thickBot="1" x14ac:dyDescent="0.3">
      <c r="A84" s="11" t="s">
        <v>45</v>
      </c>
      <c r="B84" s="12">
        <v>1</v>
      </c>
      <c r="C84" s="13">
        <v>5</v>
      </c>
      <c r="D84" s="14">
        <v>1</v>
      </c>
      <c r="E84" s="15">
        <v>0</v>
      </c>
      <c r="F84" s="16">
        <f t="shared" si="10"/>
        <v>7</v>
      </c>
    </row>
    <row r="85" spans="1:6" ht="15.75" thickBot="1" x14ac:dyDescent="0.3">
      <c r="A85" s="32" t="s">
        <v>2</v>
      </c>
      <c r="B85" s="17">
        <f>SUM(B79:B84)</f>
        <v>8</v>
      </c>
      <c r="C85" s="18">
        <f>SUM(C79:C84)</f>
        <v>15</v>
      </c>
      <c r="D85" s="19">
        <f>SUM(D79:D84)</f>
        <v>10</v>
      </c>
      <c r="E85" s="20">
        <f>SUM(E79:E84)</f>
        <v>3</v>
      </c>
      <c r="F85" s="21">
        <f t="shared" si="10"/>
        <v>36</v>
      </c>
    </row>
    <row r="86" spans="1:6" x14ac:dyDescent="0.25">
      <c r="B86" t="s">
        <v>46</v>
      </c>
    </row>
    <row r="87" spans="1:6" x14ac:dyDescent="0.25">
      <c r="A87" s="1" t="s">
        <v>92</v>
      </c>
      <c r="B87" s="6">
        <v>5</v>
      </c>
      <c r="C87" s="7">
        <v>3</v>
      </c>
      <c r="D87" s="8">
        <v>5</v>
      </c>
      <c r="E87" s="9">
        <v>4</v>
      </c>
      <c r="F87" s="10">
        <f t="shared" ref="F87:F93" si="11">SUM(B87:E87)</f>
        <v>17</v>
      </c>
    </row>
    <row r="88" spans="1:6" x14ac:dyDescent="0.25">
      <c r="A88" s="1" t="s">
        <v>47</v>
      </c>
      <c r="B88" s="6">
        <v>2</v>
      </c>
      <c r="C88" s="7">
        <v>0</v>
      </c>
      <c r="D88" s="8">
        <v>0</v>
      </c>
      <c r="E88" s="9">
        <v>1</v>
      </c>
      <c r="F88" s="10">
        <f t="shared" si="11"/>
        <v>3</v>
      </c>
    </row>
    <row r="89" spans="1:6" x14ac:dyDescent="0.25">
      <c r="A89" s="1" t="s">
        <v>48</v>
      </c>
      <c r="B89" s="6">
        <v>0</v>
      </c>
      <c r="C89" s="7">
        <v>4</v>
      </c>
      <c r="D89" s="8">
        <v>2</v>
      </c>
      <c r="E89" s="9">
        <v>0</v>
      </c>
      <c r="F89" s="10">
        <f t="shared" si="11"/>
        <v>6</v>
      </c>
    </row>
    <row r="90" spans="1:6" x14ac:dyDescent="0.25">
      <c r="A90" s="1" t="s">
        <v>49</v>
      </c>
      <c r="B90" s="6">
        <v>1</v>
      </c>
      <c r="C90" s="7">
        <v>4</v>
      </c>
      <c r="D90" s="8">
        <v>1</v>
      </c>
      <c r="E90" s="9">
        <v>0</v>
      </c>
      <c r="F90" s="10">
        <f t="shared" si="11"/>
        <v>6</v>
      </c>
    </row>
    <row r="91" spans="1:6" x14ac:dyDescent="0.25">
      <c r="A91" s="1" t="s">
        <v>50</v>
      </c>
      <c r="B91" s="6">
        <v>0</v>
      </c>
      <c r="C91" s="7">
        <v>1</v>
      </c>
      <c r="D91" s="8">
        <v>0</v>
      </c>
      <c r="E91" s="9">
        <v>0</v>
      </c>
      <c r="F91" s="10">
        <f t="shared" si="11"/>
        <v>1</v>
      </c>
    </row>
    <row r="92" spans="1:6" ht="15.75" thickBot="1" x14ac:dyDescent="0.3">
      <c r="A92" s="11" t="s">
        <v>51</v>
      </c>
      <c r="B92" s="12">
        <v>0</v>
      </c>
      <c r="C92" s="13">
        <v>0</v>
      </c>
      <c r="D92" s="14">
        <v>1</v>
      </c>
      <c r="E92" s="15">
        <v>1</v>
      </c>
      <c r="F92" s="16">
        <f t="shared" si="11"/>
        <v>2</v>
      </c>
    </row>
    <row r="93" spans="1:6" ht="15.75" thickBot="1" x14ac:dyDescent="0.3">
      <c r="A93" s="32" t="s">
        <v>2</v>
      </c>
      <c r="B93" s="17">
        <f>SUM(B87:B92)</f>
        <v>8</v>
      </c>
      <c r="C93" s="18">
        <f>SUM(C87:C92)</f>
        <v>12</v>
      </c>
      <c r="D93" s="19">
        <f>SUM(D87:D92)</f>
        <v>9</v>
      </c>
      <c r="E93" s="20">
        <f>SUM(E87:E92)</f>
        <v>6</v>
      </c>
      <c r="F93" s="21">
        <f t="shared" si="11"/>
        <v>35</v>
      </c>
    </row>
    <row r="94" spans="1:6" x14ac:dyDescent="0.25">
      <c r="B94" t="s">
        <v>16</v>
      </c>
    </row>
    <row r="95" spans="1:6" x14ac:dyDescent="0.25">
      <c r="A95" s="1" t="s">
        <v>52</v>
      </c>
      <c r="B95" s="6">
        <v>0</v>
      </c>
      <c r="C95" s="7">
        <v>2</v>
      </c>
      <c r="D95" s="8">
        <v>0</v>
      </c>
      <c r="E95" s="9">
        <v>1</v>
      </c>
      <c r="F95" s="10">
        <f>SUM(C95:E95)</f>
        <v>3</v>
      </c>
    </row>
    <row r="96" spans="1:6" x14ac:dyDescent="0.25">
      <c r="A96" s="1" t="s">
        <v>53</v>
      </c>
      <c r="B96" s="6">
        <v>0</v>
      </c>
      <c r="C96" s="7">
        <v>0</v>
      </c>
      <c r="D96" s="8">
        <v>1</v>
      </c>
      <c r="E96" s="9">
        <v>0</v>
      </c>
      <c r="F96" s="10">
        <f>SUM(C96:E96)</f>
        <v>1</v>
      </c>
    </row>
    <row r="97" spans="1:6" x14ac:dyDescent="0.25">
      <c r="A97" s="1" t="s">
        <v>93</v>
      </c>
      <c r="B97" s="6">
        <v>0</v>
      </c>
      <c r="C97" s="7">
        <v>1</v>
      </c>
      <c r="D97" s="8">
        <v>1</v>
      </c>
      <c r="E97" s="9">
        <v>0</v>
      </c>
      <c r="F97" s="10">
        <f>SUM(B97:E97)</f>
        <v>2</v>
      </c>
    </row>
    <row r="98" spans="1:6" x14ac:dyDescent="0.25">
      <c r="A98" s="1" t="s">
        <v>54</v>
      </c>
      <c r="B98" s="6">
        <v>0</v>
      </c>
      <c r="C98" s="7">
        <v>0</v>
      </c>
      <c r="D98" s="8">
        <v>0</v>
      </c>
      <c r="E98" s="9">
        <v>0</v>
      </c>
      <c r="F98" s="10">
        <f>SUM(B98:E98)</f>
        <v>0</v>
      </c>
    </row>
    <row r="99" spans="1:6" x14ac:dyDescent="0.25">
      <c r="A99" s="1" t="s">
        <v>55</v>
      </c>
      <c r="B99" s="6">
        <v>1</v>
      </c>
      <c r="C99" s="7">
        <v>0</v>
      </c>
      <c r="D99" s="8">
        <v>0</v>
      </c>
      <c r="E99" s="9">
        <v>0</v>
      </c>
      <c r="F99" s="10">
        <f>SUM(B99:E99)</f>
        <v>1</v>
      </c>
    </row>
    <row r="100" spans="1:6" ht="15.75" thickBot="1" x14ac:dyDescent="0.3">
      <c r="A100" s="11" t="s">
        <v>56</v>
      </c>
      <c r="B100" s="12">
        <v>0</v>
      </c>
      <c r="C100" s="13">
        <v>0</v>
      </c>
      <c r="D100" s="14">
        <v>0</v>
      </c>
      <c r="E100" s="15">
        <v>0</v>
      </c>
      <c r="F100" s="16">
        <f>SUM(B100:E100)</f>
        <v>0</v>
      </c>
    </row>
    <row r="101" spans="1:6" ht="15.75" thickBot="1" x14ac:dyDescent="0.3">
      <c r="A101" s="32" t="s">
        <v>2</v>
      </c>
      <c r="B101" s="17">
        <f>SUM(B95:B100)</f>
        <v>1</v>
      </c>
      <c r="C101" s="18">
        <f>SUM(C95:C100)</f>
        <v>3</v>
      </c>
      <c r="D101" s="19">
        <f>SUM(D95:D100)</f>
        <v>2</v>
      </c>
      <c r="E101" s="20">
        <f>SUM(E95:E100)</f>
        <v>1</v>
      </c>
      <c r="F101" s="21">
        <f>SUM(B101:E101)</f>
        <v>7</v>
      </c>
    </row>
    <row r="102" spans="1:6" x14ac:dyDescent="0.25">
      <c r="B102" t="s">
        <v>57</v>
      </c>
    </row>
    <row r="103" spans="1:6" x14ac:dyDescent="0.25">
      <c r="A103" s="1" t="s">
        <v>58</v>
      </c>
      <c r="B103" s="6">
        <v>48</v>
      </c>
      <c r="C103" s="7">
        <v>21</v>
      </c>
      <c r="D103" s="8">
        <v>35</v>
      </c>
      <c r="E103" s="9">
        <v>11</v>
      </c>
      <c r="F103" s="10">
        <f t="shared" ref="F103:F108" si="12">SUM(B103:E103)</f>
        <v>115</v>
      </c>
    </row>
    <row r="104" spans="1:6" x14ac:dyDescent="0.25">
      <c r="A104" s="1" t="s">
        <v>59</v>
      </c>
      <c r="B104" s="6">
        <v>18</v>
      </c>
      <c r="C104" s="7">
        <v>6</v>
      </c>
      <c r="D104" s="8">
        <v>9</v>
      </c>
      <c r="E104" s="9">
        <v>14</v>
      </c>
      <c r="F104" s="10">
        <f t="shared" si="12"/>
        <v>47</v>
      </c>
    </row>
    <row r="105" spans="1:6" x14ac:dyDescent="0.25">
      <c r="A105" s="1" t="s">
        <v>60</v>
      </c>
      <c r="B105" s="6">
        <v>17</v>
      </c>
      <c r="C105" s="7">
        <v>13</v>
      </c>
      <c r="D105" s="8">
        <v>1</v>
      </c>
      <c r="E105" s="9">
        <v>10</v>
      </c>
      <c r="F105" s="10">
        <f t="shared" si="12"/>
        <v>41</v>
      </c>
    </row>
    <row r="106" spans="1:6" x14ac:dyDescent="0.25">
      <c r="A106" s="1" t="s">
        <v>61</v>
      </c>
      <c r="B106" s="6">
        <v>19</v>
      </c>
      <c r="C106" s="7">
        <v>4</v>
      </c>
      <c r="D106" s="8">
        <v>6</v>
      </c>
      <c r="E106" s="9">
        <v>6</v>
      </c>
      <c r="F106" s="10">
        <f t="shared" si="12"/>
        <v>35</v>
      </c>
    </row>
    <row r="107" spans="1:6" x14ac:dyDescent="0.25">
      <c r="A107" s="1" t="s">
        <v>62</v>
      </c>
      <c r="B107" s="6">
        <v>14</v>
      </c>
      <c r="C107" s="7">
        <v>2</v>
      </c>
      <c r="D107" s="8">
        <v>1</v>
      </c>
      <c r="E107" s="9">
        <v>0</v>
      </c>
      <c r="F107" s="10">
        <f t="shared" si="12"/>
        <v>17</v>
      </c>
    </row>
    <row r="108" spans="1:6" ht="15.75" thickBot="1" x14ac:dyDescent="0.3">
      <c r="A108" s="11" t="s">
        <v>63</v>
      </c>
      <c r="B108" s="12">
        <v>4</v>
      </c>
      <c r="C108" s="13">
        <v>5</v>
      </c>
      <c r="D108" s="14">
        <v>4</v>
      </c>
      <c r="E108" s="15">
        <v>0</v>
      </c>
      <c r="F108" s="16">
        <f t="shared" si="12"/>
        <v>13</v>
      </c>
    </row>
    <row r="109" spans="1:6" ht="15.75" thickBot="1" x14ac:dyDescent="0.3">
      <c r="A109" s="32" t="s">
        <v>2</v>
      </c>
      <c r="B109" s="17">
        <f>SUM(B103:B108)</f>
        <v>120</v>
      </c>
      <c r="C109" s="18">
        <f>SUM(C103:C108)</f>
        <v>51</v>
      </c>
      <c r="D109" s="19">
        <f>SUM(D103:D108)</f>
        <v>56</v>
      </c>
      <c r="E109" s="20">
        <f>SUM(E103:E108)</f>
        <v>41</v>
      </c>
      <c r="F109" s="21">
        <f>SUM(F103:F108)</f>
        <v>268</v>
      </c>
    </row>
    <row r="110" spans="1:6" x14ac:dyDescent="0.25">
      <c r="B110" t="s">
        <v>64</v>
      </c>
    </row>
    <row r="111" spans="1:6" x14ac:dyDescent="0.25">
      <c r="A111" s="1" t="s">
        <v>65</v>
      </c>
      <c r="B111" s="6">
        <v>2</v>
      </c>
      <c r="C111" s="7">
        <v>1</v>
      </c>
      <c r="D111" s="8">
        <v>1</v>
      </c>
      <c r="E111" s="9">
        <v>1</v>
      </c>
      <c r="F111" s="10">
        <f>SUM(B111:E111)</f>
        <v>5</v>
      </c>
    </row>
    <row r="112" spans="1:6" x14ac:dyDescent="0.25">
      <c r="A112" s="1" t="s">
        <v>66</v>
      </c>
      <c r="B112" s="6">
        <v>1</v>
      </c>
      <c r="C112" s="7">
        <v>0</v>
      </c>
      <c r="D112" s="8">
        <v>1</v>
      </c>
      <c r="E112" s="9">
        <v>0</v>
      </c>
      <c r="F112" s="10">
        <f>SUM(B112:E112)</f>
        <v>2</v>
      </c>
    </row>
    <row r="113" spans="1:6" x14ac:dyDescent="0.25">
      <c r="A113" s="1" t="s">
        <v>67</v>
      </c>
      <c r="B113" s="6">
        <v>3</v>
      </c>
      <c r="C113" s="7">
        <v>0</v>
      </c>
      <c r="D113" s="8">
        <v>0</v>
      </c>
      <c r="E113" s="9">
        <v>0</v>
      </c>
      <c r="F113" s="10">
        <f>SUM(B113:E113)</f>
        <v>3</v>
      </c>
    </row>
    <row r="114" spans="1:6" ht="15.75" thickBot="1" x14ac:dyDescent="0.3">
      <c r="A114" s="11" t="s">
        <v>68</v>
      </c>
      <c r="B114" s="12">
        <v>2</v>
      </c>
      <c r="C114" s="13">
        <v>0</v>
      </c>
      <c r="D114" s="14">
        <v>0</v>
      </c>
      <c r="E114" s="15">
        <v>0</v>
      </c>
      <c r="F114" s="16">
        <f>SUM(B114:E114)</f>
        <v>2</v>
      </c>
    </row>
    <row r="115" spans="1:6" ht="15.75" thickBot="1" x14ac:dyDescent="0.3">
      <c r="A115" s="32" t="s">
        <v>2</v>
      </c>
      <c r="B115" s="17">
        <f>SUM(B111:B114)</f>
        <v>8</v>
      </c>
      <c r="C115" s="18">
        <f>SUM(C111:C114)</f>
        <v>1</v>
      </c>
      <c r="D115" s="19">
        <f>SUM(D111:D114)</f>
        <v>2</v>
      </c>
      <c r="E115" s="20">
        <f>SUM(E111:E114)</f>
        <v>1</v>
      </c>
      <c r="F115" s="21">
        <f>SUM(B115:E115)</f>
        <v>12</v>
      </c>
    </row>
    <row r="116" spans="1:6" x14ac:dyDescent="0.25">
      <c r="B116" t="s">
        <v>69</v>
      </c>
    </row>
    <row r="117" spans="1:6" x14ac:dyDescent="0.25">
      <c r="A117" s="1" t="s">
        <v>70</v>
      </c>
      <c r="B117" s="6">
        <v>0</v>
      </c>
      <c r="C117" s="7">
        <v>0</v>
      </c>
      <c r="D117" s="8">
        <v>0</v>
      </c>
      <c r="E117" s="9">
        <v>0</v>
      </c>
      <c r="F117" s="10">
        <f t="shared" ref="F117:F123" si="13">SUM(B117:E117)</f>
        <v>0</v>
      </c>
    </row>
    <row r="118" spans="1:6" x14ac:dyDescent="0.25">
      <c r="A118" s="1" t="s">
        <v>71</v>
      </c>
      <c r="B118" s="6">
        <v>0</v>
      </c>
      <c r="C118" s="7">
        <v>0</v>
      </c>
      <c r="D118" s="8">
        <v>0</v>
      </c>
      <c r="E118" s="9">
        <v>0</v>
      </c>
      <c r="F118" s="10">
        <f t="shared" si="13"/>
        <v>0</v>
      </c>
    </row>
    <row r="119" spans="1:6" x14ac:dyDescent="0.25">
      <c r="A119" s="1" t="s">
        <v>72</v>
      </c>
      <c r="B119" s="6">
        <v>1</v>
      </c>
      <c r="C119" s="7">
        <v>2</v>
      </c>
      <c r="D119" s="8">
        <v>1</v>
      </c>
      <c r="E119" s="9">
        <v>0</v>
      </c>
      <c r="F119" s="10">
        <f t="shared" si="13"/>
        <v>4</v>
      </c>
    </row>
    <row r="120" spans="1:6" x14ac:dyDescent="0.25">
      <c r="A120" s="1" t="s">
        <v>73</v>
      </c>
      <c r="B120" s="6">
        <v>0</v>
      </c>
      <c r="C120" s="7">
        <v>0</v>
      </c>
      <c r="D120" s="8">
        <v>0</v>
      </c>
      <c r="E120" s="9">
        <v>0</v>
      </c>
      <c r="F120" s="10">
        <f t="shared" si="13"/>
        <v>0</v>
      </c>
    </row>
    <row r="121" spans="1:6" x14ac:dyDescent="0.25">
      <c r="A121" s="1" t="s">
        <v>74</v>
      </c>
      <c r="B121" s="6">
        <v>0</v>
      </c>
      <c r="C121" s="7">
        <v>0</v>
      </c>
      <c r="D121" s="8">
        <v>0</v>
      </c>
      <c r="E121" s="9">
        <v>0</v>
      </c>
      <c r="F121" s="10">
        <f t="shared" si="13"/>
        <v>0</v>
      </c>
    </row>
    <row r="122" spans="1:6" ht="15.75" thickBot="1" x14ac:dyDescent="0.3">
      <c r="A122" s="11" t="s">
        <v>75</v>
      </c>
      <c r="B122" s="12">
        <v>0</v>
      </c>
      <c r="C122" s="13">
        <v>0</v>
      </c>
      <c r="D122" s="14">
        <v>0</v>
      </c>
      <c r="E122" s="15">
        <v>0</v>
      </c>
      <c r="F122" s="16">
        <f t="shared" si="13"/>
        <v>0</v>
      </c>
    </row>
    <row r="123" spans="1:6" ht="15.75" thickBot="1" x14ac:dyDescent="0.3">
      <c r="A123" s="32" t="s">
        <v>2</v>
      </c>
      <c r="B123" s="17">
        <f>SUM(B117:B122)</f>
        <v>1</v>
      </c>
      <c r="C123" s="18">
        <f>SUM(C117:C122)</f>
        <v>2</v>
      </c>
      <c r="D123" s="19">
        <f>SUM(D117:D122)</f>
        <v>1</v>
      </c>
      <c r="E123" s="20">
        <f>SUM(E117:E122)</f>
        <v>0</v>
      </c>
      <c r="F123" s="21">
        <f t="shared" si="13"/>
        <v>4</v>
      </c>
    </row>
  </sheetData>
  <mergeCells count="4">
    <mergeCell ref="B46:F46"/>
    <mergeCell ref="B33:F33"/>
    <mergeCell ref="B14:F14"/>
    <mergeCell ref="A1:F1"/>
  </mergeCells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Palmieri</dc:creator>
  <cp:lastModifiedBy>Daniele Palmieri</cp:lastModifiedBy>
  <cp:lastPrinted>2025-10-13T17:25:22Z</cp:lastPrinted>
  <dcterms:created xsi:type="dcterms:W3CDTF">2025-10-12T11:32:30Z</dcterms:created>
  <dcterms:modified xsi:type="dcterms:W3CDTF">2025-10-13T17:28:18Z</dcterms:modified>
</cp:coreProperties>
</file>